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300" windowWidth="26100" windowHeight="12285" activeTab="2"/>
  </bookViews>
  <sheets>
    <sheet name="NH3 Cp【問9.7-1】図9.3" sheetId="1" r:id="rId1"/>
    <sheet name="CO2 【問9.7-2】" sheetId="2" r:id="rId2"/>
    <sheet name="CO2 【辻プロセス物性p199図3】" sheetId="3" r:id="rId3"/>
  </sheets>
  <calcPr calcId="145621" concurrentCalc="0"/>
</workbook>
</file>

<file path=xl/calcChain.xml><?xml version="1.0" encoding="utf-8"?>
<calcChain xmlns="http://schemas.openxmlformats.org/spreadsheetml/2006/main">
  <c r="P43" i="3" l="1"/>
  <c r="M43" i="3"/>
  <c r="J43" i="3"/>
  <c r="G43" i="3"/>
  <c r="D43" i="3"/>
  <c r="P42" i="3"/>
  <c r="M42" i="3"/>
  <c r="J42" i="3"/>
  <c r="G42" i="3"/>
  <c r="D42" i="3"/>
  <c r="P41" i="3"/>
  <c r="M41" i="3"/>
  <c r="J41" i="3"/>
  <c r="G41" i="3"/>
  <c r="D41" i="3"/>
  <c r="P40" i="3"/>
  <c r="M40" i="3"/>
  <c r="J40" i="3"/>
  <c r="G40" i="3"/>
  <c r="D40" i="3"/>
  <c r="P39" i="3"/>
  <c r="M39" i="3"/>
  <c r="J39" i="3"/>
  <c r="G39" i="3"/>
  <c r="D39" i="3"/>
  <c r="P38" i="3"/>
  <c r="M38" i="3"/>
  <c r="J38" i="3"/>
  <c r="G38" i="3"/>
  <c r="D38" i="3"/>
  <c r="P37" i="3"/>
  <c r="M37" i="3"/>
  <c r="J37" i="3"/>
  <c r="G37" i="3"/>
  <c r="D37" i="3"/>
  <c r="P36" i="3"/>
  <c r="M36" i="3"/>
  <c r="J36" i="3"/>
  <c r="G36" i="3"/>
  <c r="D36" i="3"/>
  <c r="P35" i="3"/>
  <c r="M35" i="3"/>
  <c r="J35" i="3"/>
  <c r="G35" i="3"/>
  <c r="D35" i="3"/>
  <c r="P34" i="3"/>
  <c r="M34" i="3"/>
  <c r="J34" i="3"/>
  <c r="G34" i="3"/>
  <c r="D34" i="3"/>
  <c r="P33" i="3"/>
  <c r="M33" i="3"/>
  <c r="J33" i="3"/>
  <c r="G33" i="3"/>
  <c r="D33" i="3"/>
  <c r="P32" i="3"/>
  <c r="M32" i="3"/>
  <c r="J32" i="3"/>
  <c r="G32" i="3"/>
  <c r="D32" i="3"/>
  <c r="P31" i="3"/>
  <c r="M31" i="3"/>
  <c r="J31" i="3"/>
  <c r="G31" i="3"/>
  <c r="D31" i="3"/>
  <c r="P30" i="3"/>
  <c r="M30" i="3"/>
  <c r="J30" i="3"/>
  <c r="G30" i="3"/>
  <c r="D30" i="3"/>
  <c r="P5" i="3"/>
  <c r="P6" i="3"/>
  <c r="P7" i="3"/>
  <c r="P8" i="3"/>
  <c r="P13" i="3"/>
  <c r="P14" i="3"/>
  <c r="P15" i="3"/>
  <c r="P17" i="3"/>
  <c r="P19" i="3"/>
  <c r="P21" i="3"/>
  <c r="P22" i="3"/>
  <c r="P24" i="3"/>
  <c r="P26" i="3"/>
  <c r="P4" i="3"/>
  <c r="M5" i="3"/>
  <c r="M6" i="3"/>
  <c r="M7" i="3"/>
  <c r="M8" i="3"/>
  <c r="M13" i="3"/>
  <c r="M14" i="3"/>
  <c r="M15" i="3"/>
  <c r="M17" i="3"/>
  <c r="M19" i="3"/>
  <c r="M21" i="3"/>
  <c r="M22" i="3"/>
  <c r="M24" i="3"/>
  <c r="M26" i="3"/>
  <c r="M4" i="3"/>
  <c r="J5" i="3"/>
  <c r="J6" i="3"/>
  <c r="J7" i="3"/>
  <c r="J8" i="3"/>
  <c r="J13" i="3"/>
  <c r="J14" i="3"/>
  <c r="J15" i="3"/>
  <c r="J17" i="3"/>
  <c r="J19" i="3"/>
  <c r="J21" i="3"/>
  <c r="J22" i="3"/>
  <c r="J24" i="3"/>
  <c r="J26" i="3"/>
  <c r="J4" i="3"/>
  <c r="G5" i="3"/>
  <c r="G6" i="3"/>
  <c r="G7" i="3"/>
  <c r="G8" i="3"/>
  <c r="G13" i="3"/>
  <c r="G14" i="3"/>
  <c r="G15" i="3"/>
  <c r="G17" i="3"/>
  <c r="G19" i="3"/>
  <c r="G21" i="3"/>
  <c r="G22" i="3"/>
  <c r="G24" i="3"/>
  <c r="G26" i="3"/>
  <c r="G4" i="3"/>
  <c r="D5" i="3"/>
  <c r="D6" i="3"/>
  <c r="D7" i="3"/>
  <c r="D8" i="3"/>
  <c r="D13" i="3"/>
  <c r="D14" i="3"/>
  <c r="D15" i="3"/>
  <c r="D17" i="3"/>
  <c r="D19" i="3"/>
  <c r="D21" i="3"/>
  <c r="D22" i="3"/>
  <c r="D24" i="3"/>
  <c r="D26" i="3"/>
  <c r="D4" i="3"/>
</calcChain>
</file>

<file path=xl/sharedStrings.xml><?xml version="1.0" encoding="utf-8"?>
<sst xmlns="http://schemas.openxmlformats.org/spreadsheetml/2006/main" count="48" uniqueCount="23">
  <si>
    <t>NH3 Cp [J/g K]</t>
    <phoneticPr fontId="1"/>
  </si>
  <si>
    <t>0.01 MPa</t>
    <phoneticPr fontId="1"/>
  </si>
  <si>
    <t>T [K]        Cp[J/g K]</t>
    <phoneticPr fontId="1"/>
  </si>
  <si>
    <t>1 MPa</t>
    <phoneticPr fontId="1"/>
  </si>
  <si>
    <t>50 MPa</t>
    <phoneticPr fontId="1"/>
  </si>
  <si>
    <t>saturated</t>
    <phoneticPr fontId="1"/>
  </si>
  <si>
    <t>10 MPa</t>
    <phoneticPr fontId="1"/>
  </si>
  <si>
    <t>exp</t>
    <phoneticPr fontId="1"/>
  </si>
  <si>
    <t>P [MPa]</t>
    <phoneticPr fontId="1"/>
  </si>
  <si>
    <t>320 K</t>
    <phoneticPr fontId="1"/>
  </si>
  <si>
    <t>360 K</t>
    <phoneticPr fontId="1"/>
  </si>
  <si>
    <t>400 K</t>
    <phoneticPr fontId="1"/>
  </si>
  <si>
    <t>440 K</t>
    <phoneticPr fontId="1"/>
  </si>
  <si>
    <t>480 Ｋ</t>
    <phoneticPr fontId="1"/>
  </si>
  <si>
    <t>NH3 Cp [J/mol K]</t>
    <phoneticPr fontId="1"/>
  </si>
  <si>
    <t>exp [J/mol K]</t>
    <phoneticPr fontId="1"/>
  </si>
  <si>
    <t>exp[J/g K]</t>
    <phoneticPr fontId="1"/>
  </si>
  <si>
    <t>BWR</t>
  </si>
  <si>
    <t>BWR</t>
    <phoneticPr fontId="1"/>
  </si>
  <si>
    <t>BWR</t>
    <phoneticPr fontId="1"/>
  </si>
  <si>
    <t>データ：日本機械学会，技術資料「流体の熱物性値集」p.202 に基づく</t>
    <rPh sb="4" eb="6">
      <t>ニホン</t>
    </rPh>
    <rPh sb="6" eb="8">
      <t>キカイ</t>
    </rPh>
    <rPh sb="8" eb="10">
      <t>ガッカイ</t>
    </rPh>
    <rPh sb="11" eb="13">
      <t>ギジュツ</t>
    </rPh>
    <rPh sb="13" eb="15">
      <t>シリョウ</t>
    </rPh>
    <rPh sb="16" eb="18">
      <t>リュウタイ</t>
    </rPh>
    <rPh sb="19" eb="20">
      <t>ネツ</t>
    </rPh>
    <rPh sb="20" eb="23">
      <t>ブッセイチ</t>
    </rPh>
    <rPh sb="23" eb="24">
      <t>シュウ</t>
    </rPh>
    <rPh sb="32" eb="33">
      <t>モト</t>
    </rPh>
    <phoneticPr fontId="1"/>
  </si>
  <si>
    <t>分離技術シリーズ　９，「実用製造プロセス物性集覧」（分離技術会）</t>
    <rPh sb="0" eb="2">
      <t>ブンリ</t>
    </rPh>
    <rPh sb="2" eb="4">
      <t>ギジュツ</t>
    </rPh>
    <rPh sb="12" eb="14">
      <t>ジツヨウ</t>
    </rPh>
    <rPh sb="14" eb="16">
      <t>セイゾウ</t>
    </rPh>
    <rPh sb="20" eb="22">
      <t>ブッセイ</t>
    </rPh>
    <rPh sb="22" eb="23">
      <t>シュウ</t>
    </rPh>
    <rPh sb="23" eb="24">
      <t>ラン</t>
    </rPh>
    <rPh sb="26" eb="28">
      <t>ブンリ</t>
    </rPh>
    <rPh sb="28" eb="30">
      <t>ギジュツ</t>
    </rPh>
    <rPh sb="30" eb="31">
      <t>カイ</t>
    </rPh>
    <phoneticPr fontId="1"/>
  </si>
  <si>
    <t>（辻）p.199図3のオリジナルＢＷＲとの計算値と比較すると格段に良くなっている。</t>
    <rPh sb="1" eb="2">
      <t>ツジ</t>
    </rPh>
    <rPh sb="8" eb="9">
      <t>ズ</t>
    </rPh>
    <rPh sb="21" eb="24">
      <t>ケイサンチ</t>
    </rPh>
    <rPh sb="25" eb="27">
      <t>ヒカク</t>
    </rPh>
    <rPh sb="30" eb="32">
      <t>カクダン</t>
    </rPh>
    <rPh sb="33" eb="34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</si>
</sst>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0_ "/>
    <numFmt numFmtId="178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11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7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0.01 MPa</c:v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'NH3 Cp【問9.7-1】図9.3'!$A$5:$A$38</c:f>
              <c:numCache>
                <c:formatCode>General</c:formatCode>
                <c:ptCount val="34"/>
                <c:pt idx="0">
                  <c:v>220</c:v>
                </c:pt>
                <c:pt idx="1">
                  <c:v>240</c:v>
                </c:pt>
                <c:pt idx="2">
                  <c:v>260</c:v>
                </c:pt>
                <c:pt idx="3">
                  <c:v>273.14999999999998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401</c:v>
                </c:pt>
                <c:pt idx="12">
                  <c:v>402</c:v>
                </c:pt>
                <c:pt idx="13">
                  <c:v>403</c:v>
                </c:pt>
                <c:pt idx="14">
                  <c:v>404</c:v>
                </c:pt>
                <c:pt idx="15">
                  <c:v>408</c:v>
                </c:pt>
                <c:pt idx="16">
                  <c:v>412</c:v>
                </c:pt>
                <c:pt idx="17">
                  <c:v>416</c:v>
                </c:pt>
                <c:pt idx="18">
                  <c:v>418</c:v>
                </c:pt>
                <c:pt idx="19">
                  <c:v>420</c:v>
                </c:pt>
                <c:pt idx="20">
                  <c:v>440</c:v>
                </c:pt>
                <c:pt idx="21">
                  <c:v>460</c:v>
                </c:pt>
                <c:pt idx="22">
                  <c:v>480</c:v>
                </c:pt>
                <c:pt idx="23">
                  <c:v>500</c:v>
                </c:pt>
                <c:pt idx="24">
                  <c:v>520</c:v>
                </c:pt>
                <c:pt idx="25">
                  <c:v>540</c:v>
                </c:pt>
                <c:pt idx="26">
                  <c:v>560</c:v>
                </c:pt>
                <c:pt idx="27">
                  <c:v>580</c:v>
                </c:pt>
                <c:pt idx="28">
                  <c:v>600</c:v>
                </c:pt>
                <c:pt idx="29">
                  <c:v>620</c:v>
                </c:pt>
                <c:pt idx="30">
                  <c:v>640</c:v>
                </c:pt>
                <c:pt idx="31">
                  <c:v>660</c:v>
                </c:pt>
                <c:pt idx="32">
                  <c:v>680</c:v>
                </c:pt>
                <c:pt idx="33">
                  <c:v>700</c:v>
                </c:pt>
              </c:numCache>
            </c:numRef>
          </c:xVal>
          <c:yVal>
            <c:numRef>
              <c:f>'NH3 Cp【問9.7-1】図9.3'!$B$5:$B$38</c:f>
              <c:numCache>
                <c:formatCode>General</c:formatCode>
                <c:ptCount val="34"/>
                <c:pt idx="0">
                  <c:v>1.9852000000000001</c:v>
                </c:pt>
                <c:pt idx="1">
                  <c:v>2.0078</c:v>
                </c:pt>
                <c:pt idx="2">
                  <c:v>2.0358999999999998</c:v>
                </c:pt>
                <c:pt idx="3">
                  <c:v>2.0562999999999998</c:v>
                </c:pt>
                <c:pt idx="4">
                  <c:v>2.0672999999999999</c:v>
                </c:pt>
                <c:pt idx="5">
                  <c:v>2.1006</c:v>
                </c:pt>
                <c:pt idx="6">
                  <c:v>2.1351</c:v>
                </c:pt>
                <c:pt idx="7">
                  <c:v>2.1705999999999999</c:v>
                </c:pt>
                <c:pt idx="8">
                  <c:v>2.2065999999999999</c:v>
                </c:pt>
                <c:pt idx="9">
                  <c:v>2.2429999999999999</c:v>
                </c:pt>
                <c:pt idx="10">
                  <c:v>2.2797999999999998</c:v>
                </c:pt>
                <c:pt idx="19">
                  <c:v>2.3169</c:v>
                </c:pt>
                <c:pt idx="20">
                  <c:v>2.3540999999999999</c:v>
                </c:pt>
                <c:pt idx="21">
                  <c:v>2.3914</c:v>
                </c:pt>
                <c:pt idx="22">
                  <c:v>2.4289000000000001</c:v>
                </c:pt>
                <c:pt idx="23">
                  <c:v>2.4662999999999999</c:v>
                </c:pt>
                <c:pt idx="24">
                  <c:v>2.5038</c:v>
                </c:pt>
                <c:pt idx="25">
                  <c:v>2.5411999999999999</c:v>
                </c:pt>
                <c:pt idx="26">
                  <c:v>2.5785</c:v>
                </c:pt>
                <c:pt idx="27">
                  <c:v>2.6156999999999999</c:v>
                </c:pt>
                <c:pt idx="28">
                  <c:v>2.6528</c:v>
                </c:pt>
                <c:pt idx="29">
                  <c:v>2.6896</c:v>
                </c:pt>
                <c:pt idx="30">
                  <c:v>2.7262</c:v>
                </c:pt>
                <c:pt idx="31">
                  <c:v>2.7625999999999999</c:v>
                </c:pt>
                <c:pt idx="32">
                  <c:v>2.7987000000000002</c:v>
                </c:pt>
                <c:pt idx="33">
                  <c:v>2.8344</c:v>
                </c:pt>
              </c:numCache>
            </c:numRef>
          </c:yVal>
          <c:smooth val="1"/>
        </c:ser>
        <c:ser>
          <c:idx val="3"/>
          <c:order val="1"/>
          <c:tx>
            <c:v>10 MPa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'NH3 Cp【問9.7-1】図9.3'!$A$4:$A$15</c:f>
              <c:numCache>
                <c:formatCode>General</c:formatCode>
                <c:ptCount val="12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</c:numCache>
            </c:numRef>
          </c:xVal>
          <c:yVal>
            <c:numRef>
              <c:f>'NH3 Cp【問9.7-1】図9.3'!$F$4:$F$15</c:f>
              <c:numCache>
                <c:formatCode>General</c:formatCode>
                <c:ptCount val="12"/>
                <c:pt idx="0">
                  <c:v>11.0175</c:v>
                </c:pt>
                <c:pt idx="1">
                  <c:v>6.1463000000000001</c:v>
                </c:pt>
                <c:pt idx="2">
                  <c:v>4.4621000000000004</c:v>
                </c:pt>
                <c:pt idx="3">
                  <c:v>3.9832000000000001</c:v>
                </c:pt>
                <c:pt idx="4">
                  <c:v>3.9443999999999999</c:v>
                </c:pt>
                <c:pt idx="5">
                  <c:v>3.9698000000000002</c:v>
                </c:pt>
                <c:pt idx="6">
                  <c:v>4.1531000000000002</c:v>
                </c:pt>
                <c:pt idx="7">
                  <c:v>4.4644000000000004</c:v>
                </c:pt>
                <c:pt idx="8">
                  <c:v>4.9653</c:v>
                </c:pt>
                <c:pt idx="9">
                  <c:v>6.0251000000000001</c:v>
                </c:pt>
                <c:pt idx="10">
                  <c:v>17.261900000000001</c:v>
                </c:pt>
                <c:pt idx="11">
                  <c:v>60.139699999999998</c:v>
                </c:pt>
              </c:numCache>
            </c:numRef>
          </c:yVal>
          <c:smooth val="1"/>
        </c:ser>
        <c:ser>
          <c:idx val="5"/>
          <c:order val="2"/>
          <c:tx>
            <c:v>10MPa Vapor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'NH3 Cp【問9.7-1】図9.3'!$A$16:$A$38</c:f>
              <c:numCache>
                <c:formatCode>General</c:formatCode>
                <c:ptCount val="23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408</c:v>
                </c:pt>
                <c:pt idx="5">
                  <c:v>412</c:v>
                </c:pt>
                <c:pt idx="6">
                  <c:v>416</c:v>
                </c:pt>
                <c:pt idx="7">
                  <c:v>418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</c:numCache>
            </c:numRef>
          </c:xVal>
          <c:yVal>
            <c:numRef>
              <c:f>'NH3 Cp【問9.7-1】図9.3'!$F$16:$F$38</c:f>
              <c:numCache>
                <c:formatCode>General</c:formatCode>
                <c:ptCount val="23"/>
                <c:pt idx="0">
                  <c:v>57.551000000000002</c:v>
                </c:pt>
                <c:pt idx="1">
                  <c:v>33.652700000000003</c:v>
                </c:pt>
                <c:pt idx="2">
                  <c:v>23.999199999999998</c:v>
                </c:pt>
                <c:pt idx="3">
                  <c:v>19.140799999999999</c:v>
                </c:pt>
                <c:pt idx="4">
                  <c:v>11.7288</c:v>
                </c:pt>
                <c:pt idx="5">
                  <c:v>9.1020000000000003</c:v>
                </c:pt>
                <c:pt idx="6">
                  <c:v>7.7030000000000003</c:v>
                </c:pt>
                <c:pt idx="7">
                  <c:v>7.2154999999999996</c:v>
                </c:pt>
                <c:pt idx="8">
                  <c:v>6.8152999999999997</c:v>
                </c:pt>
                <c:pt idx="9">
                  <c:v>4.8438999999999997</c:v>
                </c:pt>
                <c:pt idx="10">
                  <c:v>4.0903</c:v>
                </c:pt>
                <c:pt idx="11">
                  <c:v>3.6918000000000002</c:v>
                </c:pt>
                <c:pt idx="12">
                  <c:v>3.4517000000000002</c:v>
                </c:pt>
                <c:pt idx="13">
                  <c:v>3.2976000000000001</c:v>
                </c:pt>
                <c:pt idx="14">
                  <c:v>3.1956000000000002</c:v>
                </c:pt>
                <c:pt idx="15">
                  <c:v>3.1278000000000001</c:v>
                </c:pt>
                <c:pt idx="16">
                  <c:v>3.0832999999999999</c:v>
                </c:pt>
                <c:pt idx="17">
                  <c:v>3.0556999999999999</c:v>
                </c:pt>
                <c:pt idx="18">
                  <c:v>3.0402</c:v>
                </c:pt>
                <c:pt idx="19">
                  <c:v>3.0341</c:v>
                </c:pt>
                <c:pt idx="20">
                  <c:v>3.0348999999999999</c:v>
                </c:pt>
                <c:pt idx="21">
                  <c:v>3.0411999999999999</c:v>
                </c:pt>
                <c:pt idx="22">
                  <c:v>3.0516999999999999</c:v>
                </c:pt>
              </c:numCache>
            </c:numRef>
          </c:yVal>
          <c:smooth val="1"/>
        </c:ser>
        <c:ser>
          <c:idx val="1"/>
          <c:order val="3"/>
          <c:tx>
            <c:v>10MPa sat.</c:v>
          </c:tx>
          <c:spPr>
            <a:ln w="12700">
              <a:prstDash val="dash"/>
            </a:ln>
          </c:spPr>
          <c:marker>
            <c:symbol val="none"/>
          </c:marker>
          <c:xVal>
            <c:numRef>
              <c:f>'NH3 Cp【問9.7-1】図9.3'!$E$41:$E$42</c:f>
              <c:numCache>
                <c:formatCode>General</c:formatCode>
                <c:ptCount val="2"/>
                <c:pt idx="0">
                  <c:v>398.36</c:v>
                </c:pt>
                <c:pt idx="1">
                  <c:v>398.36</c:v>
                </c:pt>
              </c:numCache>
            </c:numRef>
          </c:xVal>
          <c:yVal>
            <c:numRef>
              <c:f>'NH3 Cp【問9.7-1】図9.3'!$F$41:$F$42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  <c:smooth val="1"/>
        </c:ser>
        <c:ser>
          <c:idx val="2"/>
          <c:order val="4"/>
          <c:tx>
            <c:v>10MP data</c:v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'NH3 Cp【問9.7-1】図9.3'!$A$4:$A$38</c:f>
              <c:numCache>
                <c:formatCode>General</c:formatCode>
                <c:ptCount val="35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  <c:pt idx="12">
                  <c:v>401</c:v>
                </c:pt>
                <c:pt idx="13">
                  <c:v>402</c:v>
                </c:pt>
                <c:pt idx="14">
                  <c:v>403</c:v>
                </c:pt>
                <c:pt idx="15">
                  <c:v>404</c:v>
                </c:pt>
                <c:pt idx="16">
                  <c:v>408</c:v>
                </c:pt>
                <c:pt idx="17">
                  <c:v>412</c:v>
                </c:pt>
                <c:pt idx="18">
                  <c:v>416</c:v>
                </c:pt>
                <c:pt idx="19">
                  <c:v>418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</c:numCache>
            </c:numRef>
          </c:xVal>
          <c:yVal>
            <c:numRef>
              <c:f>'NH3 Cp【問9.7-1】図9.3'!$G$4:$G$38</c:f>
              <c:numCache>
                <c:formatCode>General</c:formatCode>
                <c:ptCount val="35"/>
                <c:pt idx="0">
                  <c:v>4.5822000000000003</c:v>
                </c:pt>
                <c:pt idx="5">
                  <c:v>4.5864000000000003</c:v>
                </c:pt>
                <c:pt idx="7">
                  <c:v>4.8620000000000001</c:v>
                </c:pt>
                <c:pt idx="9">
                  <c:v>5.5731000000000002</c:v>
                </c:pt>
                <c:pt idx="10">
                  <c:v>6.7584</c:v>
                </c:pt>
                <c:pt idx="11">
                  <c:v>21.946000000000002</c:v>
                </c:pt>
                <c:pt idx="20">
                  <c:v>6.1074999999999999</c:v>
                </c:pt>
                <c:pt idx="21">
                  <c:v>4.5495000000000001</c:v>
                </c:pt>
                <c:pt idx="24">
                  <c:v>3.4281999999999999</c:v>
                </c:pt>
                <c:pt idx="29">
                  <c:v>3.2214</c:v>
                </c:pt>
                <c:pt idx="34">
                  <c:v>3.2587000000000002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65472"/>
        <c:axId val="256544768"/>
      </c:scatterChart>
      <c:valAx>
        <c:axId val="154265472"/>
        <c:scaling>
          <c:orientation val="minMax"/>
          <c:max val="700"/>
          <c:min val="2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 [K]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544768"/>
        <c:crosses val="autoZero"/>
        <c:crossBetween val="midCat"/>
        <c:majorUnit val="100"/>
      </c:valAx>
      <c:valAx>
        <c:axId val="256544768"/>
        <c:scaling>
          <c:orientation val="minMax"/>
          <c:max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Cp [J/g 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4265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0.01 MPa</c:v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'NH3 Cp【問9.7-1】図9.3'!$A$5:$A$38</c:f>
              <c:numCache>
                <c:formatCode>General</c:formatCode>
                <c:ptCount val="34"/>
                <c:pt idx="0">
                  <c:v>220</c:v>
                </c:pt>
                <c:pt idx="1">
                  <c:v>240</c:v>
                </c:pt>
                <c:pt idx="2">
                  <c:v>260</c:v>
                </c:pt>
                <c:pt idx="3">
                  <c:v>273.14999999999998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401</c:v>
                </c:pt>
                <c:pt idx="12">
                  <c:v>402</c:v>
                </c:pt>
                <c:pt idx="13">
                  <c:v>403</c:v>
                </c:pt>
                <c:pt idx="14">
                  <c:v>404</c:v>
                </c:pt>
                <c:pt idx="15">
                  <c:v>408</c:v>
                </c:pt>
                <c:pt idx="16">
                  <c:v>412</c:v>
                </c:pt>
                <c:pt idx="17">
                  <c:v>416</c:v>
                </c:pt>
                <c:pt idx="18">
                  <c:v>418</c:v>
                </c:pt>
                <c:pt idx="19">
                  <c:v>420</c:v>
                </c:pt>
                <c:pt idx="20">
                  <c:v>440</c:v>
                </c:pt>
                <c:pt idx="21">
                  <c:v>460</c:v>
                </c:pt>
                <c:pt idx="22">
                  <c:v>480</c:v>
                </c:pt>
                <c:pt idx="23">
                  <c:v>500</c:v>
                </c:pt>
                <c:pt idx="24">
                  <c:v>520</c:v>
                </c:pt>
                <c:pt idx="25">
                  <c:v>540</c:v>
                </c:pt>
                <c:pt idx="26">
                  <c:v>560</c:v>
                </c:pt>
                <c:pt idx="27">
                  <c:v>580</c:v>
                </c:pt>
                <c:pt idx="28">
                  <c:v>600</c:v>
                </c:pt>
                <c:pt idx="29">
                  <c:v>620</c:v>
                </c:pt>
                <c:pt idx="30">
                  <c:v>640</c:v>
                </c:pt>
                <c:pt idx="31">
                  <c:v>660</c:v>
                </c:pt>
                <c:pt idx="32">
                  <c:v>680</c:v>
                </c:pt>
                <c:pt idx="33">
                  <c:v>700</c:v>
                </c:pt>
              </c:numCache>
            </c:numRef>
          </c:xVal>
          <c:yVal>
            <c:numRef>
              <c:f>'NH3 Cp【問9.7-1】図9.3'!$B$5:$B$38</c:f>
              <c:numCache>
                <c:formatCode>General</c:formatCode>
                <c:ptCount val="34"/>
                <c:pt idx="0">
                  <c:v>1.9852000000000001</c:v>
                </c:pt>
                <c:pt idx="1">
                  <c:v>2.0078</c:v>
                </c:pt>
                <c:pt idx="2">
                  <c:v>2.0358999999999998</c:v>
                </c:pt>
                <c:pt idx="3">
                  <c:v>2.0562999999999998</c:v>
                </c:pt>
                <c:pt idx="4">
                  <c:v>2.0672999999999999</c:v>
                </c:pt>
                <c:pt idx="5">
                  <c:v>2.1006</c:v>
                </c:pt>
                <c:pt idx="6">
                  <c:v>2.1351</c:v>
                </c:pt>
                <c:pt idx="7">
                  <c:v>2.1705999999999999</c:v>
                </c:pt>
                <c:pt idx="8">
                  <c:v>2.2065999999999999</c:v>
                </c:pt>
                <c:pt idx="9">
                  <c:v>2.2429999999999999</c:v>
                </c:pt>
                <c:pt idx="10">
                  <c:v>2.2797999999999998</c:v>
                </c:pt>
                <c:pt idx="19">
                  <c:v>2.3169</c:v>
                </c:pt>
                <c:pt idx="20">
                  <c:v>2.3540999999999999</c:v>
                </c:pt>
                <c:pt idx="21">
                  <c:v>2.3914</c:v>
                </c:pt>
                <c:pt idx="22">
                  <c:v>2.4289000000000001</c:v>
                </c:pt>
                <c:pt idx="23">
                  <c:v>2.4662999999999999</c:v>
                </c:pt>
                <c:pt idx="24">
                  <c:v>2.5038</c:v>
                </c:pt>
                <c:pt idx="25">
                  <c:v>2.5411999999999999</c:v>
                </c:pt>
                <c:pt idx="26">
                  <c:v>2.5785</c:v>
                </c:pt>
                <c:pt idx="27">
                  <c:v>2.6156999999999999</c:v>
                </c:pt>
                <c:pt idx="28">
                  <c:v>2.6528</c:v>
                </c:pt>
                <c:pt idx="29">
                  <c:v>2.6896</c:v>
                </c:pt>
                <c:pt idx="30">
                  <c:v>2.7262</c:v>
                </c:pt>
                <c:pt idx="31">
                  <c:v>2.7625999999999999</c:v>
                </c:pt>
                <c:pt idx="32">
                  <c:v>2.7987000000000002</c:v>
                </c:pt>
                <c:pt idx="33">
                  <c:v>2.8344</c:v>
                </c:pt>
              </c:numCache>
            </c:numRef>
          </c:yVal>
          <c:smooth val="1"/>
        </c:ser>
        <c:ser>
          <c:idx val="3"/>
          <c:order val="1"/>
          <c:tx>
            <c:v>10 MPa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'NH3 Cp【問9.7-1】図9.3'!$A$4:$A$15</c:f>
              <c:numCache>
                <c:formatCode>General</c:formatCode>
                <c:ptCount val="12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</c:numCache>
            </c:numRef>
          </c:xVal>
          <c:yVal>
            <c:numRef>
              <c:f>'NH3 Cp【問9.7-1】図9.3'!$F$4:$F$15</c:f>
              <c:numCache>
                <c:formatCode>General</c:formatCode>
                <c:ptCount val="12"/>
                <c:pt idx="0">
                  <c:v>11.0175</c:v>
                </c:pt>
                <c:pt idx="1">
                  <c:v>6.1463000000000001</c:v>
                </c:pt>
                <c:pt idx="2">
                  <c:v>4.4621000000000004</c:v>
                </c:pt>
                <c:pt idx="3">
                  <c:v>3.9832000000000001</c:v>
                </c:pt>
                <c:pt idx="4">
                  <c:v>3.9443999999999999</c:v>
                </c:pt>
                <c:pt idx="5">
                  <c:v>3.9698000000000002</c:v>
                </c:pt>
                <c:pt idx="6">
                  <c:v>4.1531000000000002</c:v>
                </c:pt>
                <c:pt idx="7">
                  <c:v>4.4644000000000004</c:v>
                </c:pt>
                <c:pt idx="8">
                  <c:v>4.9653</c:v>
                </c:pt>
                <c:pt idx="9">
                  <c:v>6.0251000000000001</c:v>
                </c:pt>
                <c:pt idx="10">
                  <c:v>17.261900000000001</c:v>
                </c:pt>
                <c:pt idx="11">
                  <c:v>60.139699999999998</c:v>
                </c:pt>
              </c:numCache>
            </c:numRef>
          </c:yVal>
          <c:smooth val="1"/>
        </c:ser>
        <c:ser>
          <c:idx val="5"/>
          <c:order val="2"/>
          <c:tx>
            <c:v>10MPa Vapor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'NH3 Cp【問9.7-1】図9.3'!$A$16:$A$38</c:f>
              <c:numCache>
                <c:formatCode>General</c:formatCode>
                <c:ptCount val="23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408</c:v>
                </c:pt>
                <c:pt idx="5">
                  <c:v>412</c:v>
                </c:pt>
                <c:pt idx="6">
                  <c:v>416</c:v>
                </c:pt>
                <c:pt idx="7">
                  <c:v>418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</c:numCache>
            </c:numRef>
          </c:xVal>
          <c:yVal>
            <c:numRef>
              <c:f>'NH3 Cp【問9.7-1】図9.3'!$F$16:$F$38</c:f>
              <c:numCache>
                <c:formatCode>General</c:formatCode>
                <c:ptCount val="23"/>
                <c:pt idx="0">
                  <c:v>57.551000000000002</c:v>
                </c:pt>
                <c:pt idx="1">
                  <c:v>33.652700000000003</c:v>
                </c:pt>
                <c:pt idx="2">
                  <c:v>23.999199999999998</c:v>
                </c:pt>
                <c:pt idx="3">
                  <c:v>19.140799999999999</c:v>
                </c:pt>
                <c:pt idx="4">
                  <c:v>11.7288</c:v>
                </c:pt>
                <c:pt idx="5">
                  <c:v>9.1020000000000003</c:v>
                </c:pt>
                <c:pt idx="6">
                  <c:v>7.7030000000000003</c:v>
                </c:pt>
                <c:pt idx="7">
                  <c:v>7.2154999999999996</c:v>
                </c:pt>
                <c:pt idx="8">
                  <c:v>6.8152999999999997</c:v>
                </c:pt>
                <c:pt idx="9">
                  <c:v>4.8438999999999997</c:v>
                </c:pt>
                <c:pt idx="10">
                  <c:v>4.0903</c:v>
                </c:pt>
                <c:pt idx="11">
                  <c:v>3.6918000000000002</c:v>
                </c:pt>
                <c:pt idx="12">
                  <c:v>3.4517000000000002</c:v>
                </c:pt>
                <c:pt idx="13">
                  <c:v>3.2976000000000001</c:v>
                </c:pt>
                <c:pt idx="14">
                  <c:v>3.1956000000000002</c:v>
                </c:pt>
                <c:pt idx="15">
                  <c:v>3.1278000000000001</c:v>
                </c:pt>
                <c:pt idx="16">
                  <c:v>3.0832999999999999</c:v>
                </c:pt>
                <c:pt idx="17">
                  <c:v>3.0556999999999999</c:v>
                </c:pt>
                <c:pt idx="18">
                  <c:v>3.0402</c:v>
                </c:pt>
                <c:pt idx="19">
                  <c:v>3.0341</c:v>
                </c:pt>
                <c:pt idx="20">
                  <c:v>3.0348999999999999</c:v>
                </c:pt>
                <c:pt idx="21">
                  <c:v>3.0411999999999999</c:v>
                </c:pt>
                <c:pt idx="22">
                  <c:v>3.0516999999999999</c:v>
                </c:pt>
              </c:numCache>
            </c:numRef>
          </c:yVal>
          <c:smooth val="1"/>
        </c:ser>
        <c:ser>
          <c:idx val="1"/>
          <c:order val="3"/>
          <c:tx>
            <c:v>10MPa sat.</c:v>
          </c:tx>
          <c:spPr>
            <a:ln w="12700">
              <a:prstDash val="dash"/>
            </a:ln>
          </c:spPr>
          <c:marker>
            <c:symbol val="none"/>
          </c:marker>
          <c:xVal>
            <c:numRef>
              <c:f>'NH3 Cp【問9.7-1】図9.3'!$E$41:$E$42</c:f>
              <c:numCache>
                <c:formatCode>General</c:formatCode>
                <c:ptCount val="2"/>
                <c:pt idx="0">
                  <c:v>398.36</c:v>
                </c:pt>
                <c:pt idx="1">
                  <c:v>398.36</c:v>
                </c:pt>
              </c:numCache>
            </c:numRef>
          </c:xVal>
          <c:yVal>
            <c:numRef>
              <c:f>'NH3 Cp【問9.7-1】図9.3'!$F$41:$F$42</c:f>
              <c:numCache>
                <c:formatCode>General</c:formatCode>
                <c:ptCount val="2"/>
                <c:pt idx="0">
                  <c:v>0</c:v>
                </c:pt>
                <c:pt idx="1">
                  <c:v>70</c:v>
                </c:pt>
              </c:numCache>
            </c:numRef>
          </c:yVal>
          <c:smooth val="1"/>
        </c:ser>
        <c:ser>
          <c:idx val="2"/>
          <c:order val="4"/>
          <c:tx>
            <c:v>10MP data</c:v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'NH3 Cp【問9.7-1】図9.3'!$A$4:$A$38</c:f>
              <c:numCache>
                <c:formatCode>General</c:formatCode>
                <c:ptCount val="35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  <c:pt idx="12">
                  <c:v>401</c:v>
                </c:pt>
                <c:pt idx="13">
                  <c:v>402</c:v>
                </c:pt>
                <c:pt idx="14">
                  <c:v>403</c:v>
                </c:pt>
                <c:pt idx="15">
                  <c:v>404</c:v>
                </c:pt>
                <c:pt idx="16">
                  <c:v>408</c:v>
                </c:pt>
                <c:pt idx="17">
                  <c:v>412</c:v>
                </c:pt>
                <c:pt idx="18">
                  <c:v>416</c:v>
                </c:pt>
                <c:pt idx="19">
                  <c:v>418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</c:numCache>
            </c:numRef>
          </c:xVal>
          <c:yVal>
            <c:numRef>
              <c:f>'NH3 Cp【問9.7-1】図9.3'!$G$4:$G$38</c:f>
              <c:numCache>
                <c:formatCode>General</c:formatCode>
                <c:ptCount val="35"/>
                <c:pt idx="0">
                  <c:v>4.5822000000000003</c:v>
                </c:pt>
                <c:pt idx="5">
                  <c:v>4.5864000000000003</c:v>
                </c:pt>
                <c:pt idx="7">
                  <c:v>4.8620000000000001</c:v>
                </c:pt>
                <c:pt idx="9">
                  <c:v>5.5731000000000002</c:v>
                </c:pt>
                <c:pt idx="10">
                  <c:v>6.7584</c:v>
                </c:pt>
                <c:pt idx="11">
                  <c:v>21.946000000000002</c:v>
                </c:pt>
                <c:pt idx="20">
                  <c:v>6.1074999999999999</c:v>
                </c:pt>
                <c:pt idx="21">
                  <c:v>4.5495000000000001</c:v>
                </c:pt>
                <c:pt idx="24">
                  <c:v>3.4281999999999999</c:v>
                </c:pt>
                <c:pt idx="29">
                  <c:v>3.2214</c:v>
                </c:pt>
                <c:pt idx="34">
                  <c:v>3.2587000000000002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36000"/>
        <c:axId val="142742656"/>
      </c:scatterChart>
      <c:valAx>
        <c:axId val="142736000"/>
        <c:scaling>
          <c:orientation val="minMax"/>
          <c:max val="700"/>
          <c:min val="2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 [K]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42656"/>
        <c:crosses val="autoZero"/>
        <c:crossBetween val="midCat"/>
        <c:majorUnit val="100"/>
      </c:valAx>
      <c:valAx>
        <c:axId val="142742656"/>
        <c:scaling>
          <c:orientation val="minMax"/>
          <c:max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Cp [J/g 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3600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0.01 MPa</c:v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'CO2 【問9.7-2】'!$A$5:$A$38</c:f>
              <c:numCache>
                <c:formatCode>General</c:formatCode>
                <c:ptCount val="34"/>
                <c:pt idx="0">
                  <c:v>220</c:v>
                </c:pt>
                <c:pt idx="1">
                  <c:v>240</c:v>
                </c:pt>
                <c:pt idx="2">
                  <c:v>260</c:v>
                </c:pt>
                <c:pt idx="3">
                  <c:v>273.14999999999998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401</c:v>
                </c:pt>
                <c:pt idx="12">
                  <c:v>402</c:v>
                </c:pt>
                <c:pt idx="13">
                  <c:v>403</c:v>
                </c:pt>
                <c:pt idx="14">
                  <c:v>404</c:v>
                </c:pt>
                <c:pt idx="15">
                  <c:v>408</c:v>
                </c:pt>
                <c:pt idx="16">
                  <c:v>412</c:v>
                </c:pt>
                <c:pt idx="17">
                  <c:v>416</c:v>
                </c:pt>
                <c:pt idx="18">
                  <c:v>418</c:v>
                </c:pt>
                <c:pt idx="19">
                  <c:v>420</c:v>
                </c:pt>
                <c:pt idx="20">
                  <c:v>440</c:v>
                </c:pt>
                <c:pt idx="21">
                  <c:v>460</c:v>
                </c:pt>
                <c:pt idx="22">
                  <c:v>480</c:v>
                </c:pt>
                <c:pt idx="23">
                  <c:v>500</c:v>
                </c:pt>
                <c:pt idx="24">
                  <c:v>520</c:v>
                </c:pt>
                <c:pt idx="25">
                  <c:v>540</c:v>
                </c:pt>
                <c:pt idx="26">
                  <c:v>560</c:v>
                </c:pt>
                <c:pt idx="27">
                  <c:v>580</c:v>
                </c:pt>
                <c:pt idx="28">
                  <c:v>600</c:v>
                </c:pt>
                <c:pt idx="29">
                  <c:v>620</c:v>
                </c:pt>
                <c:pt idx="30">
                  <c:v>640</c:v>
                </c:pt>
                <c:pt idx="31">
                  <c:v>660</c:v>
                </c:pt>
                <c:pt idx="32">
                  <c:v>680</c:v>
                </c:pt>
                <c:pt idx="33">
                  <c:v>700</c:v>
                </c:pt>
              </c:numCache>
            </c:numRef>
          </c:xVal>
          <c:yVal>
            <c:numRef>
              <c:f>'CO2 【問9.7-2】'!$B$5:$B$38</c:f>
              <c:numCache>
                <c:formatCode>General</c:formatCode>
                <c:ptCount val="34"/>
              </c:numCache>
            </c:numRef>
          </c:yVal>
          <c:smooth val="1"/>
        </c:ser>
        <c:ser>
          <c:idx val="3"/>
          <c:order val="1"/>
          <c:tx>
            <c:v>10 MPa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'CO2 【問9.7-2】'!$A$4:$A$15</c:f>
              <c:numCache>
                <c:formatCode>General</c:formatCode>
                <c:ptCount val="12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</c:numCache>
            </c:numRef>
          </c:xVal>
          <c:yVal>
            <c:numRef>
              <c:f>'CO2 【問9.7-2】'!$F$4:$F$15</c:f>
              <c:numCache>
                <c:formatCode>General</c:formatCode>
                <c:ptCount val="12"/>
              </c:numCache>
            </c:numRef>
          </c:yVal>
          <c:smooth val="1"/>
        </c:ser>
        <c:ser>
          <c:idx val="5"/>
          <c:order val="2"/>
          <c:tx>
            <c:v>10MPa Vapor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'CO2 【問9.7-2】'!$A$16:$A$38</c:f>
              <c:numCache>
                <c:formatCode>General</c:formatCode>
                <c:ptCount val="23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408</c:v>
                </c:pt>
                <c:pt idx="5">
                  <c:v>412</c:v>
                </c:pt>
                <c:pt idx="6">
                  <c:v>416</c:v>
                </c:pt>
                <c:pt idx="7">
                  <c:v>418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</c:numCache>
            </c:numRef>
          </c:xVal>
          <c:yVal>
            <c:numRef>
              <c:f>'CO2 【問9.7-2】'!$F$16:$F$38</c:f>
              <c:numCache>
                <c:formatCode>General</c:formatCode>
                <c:ptCount val="23"/>
              </c:numCache>
            </c:numRef>
          </c:yVal>
          <c:smooth val="1"/>
        </c:ser>
        <c:ser>
          <c:idx val="1"/>
          <c:order val="3"/>
          <c:tx>
            <c:v>10MPa sat.</c:v>
          </c:tx>
          <c:spPr>
            <a:ln w="12700">
              <a:prstDash val="dash"/>
            </a:ln>
          </c:spPr>
          <c:marker>
            <c:symbol val="none"/>
          </c:marker>
          <c:xVal>
            <c:numRef>
              <c:f>'CO2 【問9.7-2】'!$E$41:$E$42</c:f>
              <c:numCache>
                <c:formatCode>General</c:formatCode>
                <c:ptCount val="2"/>
                <c:pt idx="0">
                  <c:v>398.36</c:v>
                </c:pt>
                <c:pt idx="1">
                  <c:v>398.36</c:v>
                </c:pt>
              </c:numCache>
            </c:numRef>
          </c:xVal>
          <c:yVal>
            <c:numRef>
              <c:f>'CO2 【問9.7-2】'!$F$41:$F$42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2"/>
          <c:order val="4"/>
          <c:tx>
            <c:v>10MP data</c:v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'CO2 【問9.7-2】'!$A$4:$A$38</c:f>
              <c:numCache>
                <c:formatCode>General</c:formatCode>
                <c:ptCount val="35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  <c:pt idx="12">
                  <c:v>401</c:v>
                </c:pt>
                <c:pt idx="13">
                  <c:v>402</c:v>
                </c:pt>
                <c:pt idx="14">
                  <c:v>403</c:v>
                </c:pt>
                <c:pt idx="15">
                  <c:v>404</c:v>
                </c:pt>
                <c:pt idx="16">
                  <c:v>408</c:v>
                </c:pt>
                <c:pt idx="17">
                  <c:v>412</c:v>
                </c:pt>
                <c:pt idx="18">
                  <c:v>416</c:v>
                </c:pt>
                <c:pt idx="19">
                  <c:v>418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</c:numCache>
            </c:numRef>
          </c:xVal>
          <c:yVal>
            <c:numRef>
              <c:f>'CO2 【問9.7-2】'!$G$4:$G$38</c:f>
              <c:numCache>
                <c:formatCode>General</c:formatCode>
                <c:ptCount val="35"/>
                <c:pt idx="0">
                  <c:v>4.5822000000000003</c:v>
                </c:pt>
                <c:pt idx="5">
                  <c:v>4.5864000000000003</c:v>
                </c:pt>
                <c:pt idx="7">
                  <c:v>4.8620000000000001</c:v>
                </c:pt>
                <c:pt idx="9">
                  <c:v>5.5731000000000002</c:v>
                </c:pt>
                <c:pt idx="10">
                  <c:v>6.7584</c:v>
                </c:pt>
                <c:pt idx="11">
                  <c:v>21.946000000000002</c:v>
                </c:pt>
                <c:pt idx="20">
                  <c:v>6.1074999999999999</c:v>
                </c:pt>
                <c:pt idx="21">
                  <c:v>4.5495000000000001</c:v>
                </c:pt>
                <c:pt idx="24">
                  <c:v>3.4281999999999999</c:v>
                </c:pt>
                <c:pt idx="29">
                  <c:v>3.2214</c:v>
                </c:pt>
                <c:pt idx="34">
                  <c:v>3.2587000000000002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454720"/>
        <c:axId val="179457024"/>
      </c:scatterChart>
      <c:valAx>
        <c:axId val="179454720"/>
        <c:scaling>
          <c:orientation val="minMax"/>
          <c:max val="700"/>
          <c:min val="2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 [K]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457024"/>
        <c:crosses val="autoZero"/>
        <c:crossBetween val="midCat"/>
        <c:majorUnit val="100"/>
      </c:valAx>
      <c:valAx>
        <c:axId val="179457024"/>
        <c:scaling>
          <c:orientation val="minMax"/>
          <c:max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Cp [J/g 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454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0.01 MPa</c:v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'CO2 【問9.7-2】'!$A$5:$A$38</c:f>
              <c:numCache>
                <c:formatCode>General</c:formatCode>
                <c:ptCount val="34"/>
                <c:pt idx="0">
                  <c:v>220</c:v>
                </c:pt>
                <c:pt idx="1">
                  <c:v>240</c:v>
                </c:pt>
                <c:pt idx="2">
                  <c:v>260</c:v>
                </c:pt>
                <c:pt idx="3">
                  <c:v>273.14999999999998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401</c:v>
                </c:pt>
                <c:pt idx="12">
                  <c:v>402</c:v>
                </c:pt>
                <c:pt idx="13">
                  <c:v>403</c:v>
                </c:pt>
                <c:pt idx="14">
                  <c:v>404</c:v>
                </c:pt>
                <c:pt idx="15">
                  <c:v>408</c:v>
                </c:pt>
                <c:pt idx="16">
                  <c:v>412</c:v>
                </c:pt>
                <c:pt idx="17">
                  <c:v>416</c:v>
                </c:pt>
                <c:pt idx="18">
                  <c:v>418</c:v>
                </c:pt>
                <c:pt idx="19">
                  <c:v>420</c:v>
                </c:pt>
                <c:pt idx="20">
                  <c:v>440</c:v>
                </c:pt>
                <c:pt idx="21">
                  <c:v>460</c:v>
                </c:pt>
                <c:pt idx="22">
                  <c:v>480</c:v>
                </c:pt>
                <c:pt idx="23">
                  <c:v>500</c:v>
                </c:pt>
                <c:pt idx="24">
                  <c:v>520</c:v>
                </c:pt>
                <c:pt idx="25">
                  <c:v>540</c:v>
                </c:pt>
                <c:pt idx="26">
                  <c:v>560</c:v>
                </c:pt>
                <c:pt idx="27">
                  <c:v>580</c:v>
                </c:pt>
                <c:pt idx="28">
                  <c:v>600</c:v>
                </c:pt>
                <c:pt idx="29">
                  <c:v>620</c:v>
                </c:pt>
                <c:pt idx="30">
                  <c:v>640</c:v>
                </c:pt>
                <c:pt idx="31">
                  <c:v>660</c:v>
                </c:pt>
                <c:pt idx="32">
                  <c:v>680</c:v>
                </c:pt>
                <c:pt idx="33">
                  <c:v>700</c:v>
                </c:pt>
              </c:numCache>
            </c:numRef>
          </c:xVal>
          <c:yVal>
            <c:numRef>
              <c:f>'CO2 【問9.7-2】'!$B$5:$B$38</c:f>
              <c:numCache>
                <c:formatCode>General</c:formatCode>
                <c:ptCount val="34"/>
              </c:numCache>
            </c:numRef>
          </c:yVal>
          <c:smooth val="1"/>
        </c:ser>
        <c:ser>
          <c:idx val="3"/>
          <c:order val="1"/>
          <c:tx>
            <c:v>10 MPa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'CO2 【問9.7-2】'!$A$4:$A$15</c:f>
              <c:numCache>
                <c:formatCode>General</c:formatCode>
                <c:ptCount val="12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</c:numCache>
            </c:numRef>
          </c:xVal>
          <c:yVal>
            <c:numRef>
              <c:f>'CO2 【問9.7-2】'!$F$4:$F$15</c:f>
              <c:numCache>
                <c:formatCode>General</c:formatCode>
                <c:ptCount val="12"/>
              </c:numCache>
            </c:numRef>
          </c:yVal>
          <c:smooth val="1"/>
        </c:ser>
        <c:ser>
          <c:idx val="5"/>
          <c:order val="2"/>
          <c:tx>
            <c:v>10MPa Vapor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'CO2 【問9.7-2】'!$A$16:$A$38</c:f>
              <c:numCache>
                <c:formatCode>General</c:formatCode>
                <c:ptCount val="23"/>
                <c:pt idx="0">
                  <c:v>401</c:v>
                </c:pt>
                <c:pt idx="1">
                  <c:v>402</c:v>
                </c:pt>
                <c:pt idx="2">
                  <c:v>403</c:v>
                </c:pt>
                <c:pt idx="3">
                  <c:v>404</c:v>
                </c:pt>
                <c:pt idx="4">
                  <c:v>408</c:v>
                </c:pt>
                <c:pt idx="5">
                  <c:v>412</c:v>
                </c:pt>
                <c:pt idx="6">
                  <c:v>416</c:v>
                </c:pt>
                <c:pt idx="7">
                  <c:v>418</c:v>
                </c:pt>
                <c:pt idx="8">
                  <c:v>420</c:v>
                </c:pt>
                <c:pt idx="9">
                  <c:v>440</c:v>
                </c:pt>
                <c:pt idx="10">
                  <c:v>460</c:v>
                </c:pt>
                <c:pt idx="11">
                  <c:v>480</c:v>
                </c:pt>
                <c:pt idx="12">
                  <c:v>500</c:v>
                </c:pt>
                <c:pt idx="13">
                  <c:v>520</c:v>
                </c:pt>
                <c:pt idx="14">
                  <c:v>540</c:v>
                </c:pt>
                <c:pt idx="15">
                  <c:v>560</c:v>
                </c:pt>
                <c:pt idx="16">
                  <c:v>580</c:v>
                </c:pt>
                <c:pt idx="17">
                  <c:v>600</c:v>
                </c:pt>
                <c:pt idx="18">
                  <c:v>620</c:v>
                </c:pt>
                <c:pt idx="19">
                  <c:v>640</c:v>
                </c:pt>
                <c:pt idx="20">
                  <c:v>660</c:v>
                </c:pt>
                <c:pt idx="21">
                  <c:v>680</c:v>
                </c:pt>
                <c:pt idx="22">
                  <c:v>700</c:v>
                </c:pt>
              </c:numCache>
            </c:numRef>
          </c:xVal>
          <c:yVal>
            <c:numRef>
              <c:f>'CO2 【問9.7-2】'!$F$16:$F$38</c:f>
              <c:numCache>
                <c:formatCode>General</c:formatCode>
                <c:ptCount val="23"/>
              </c:numCache>
            </c:numRef>
          </c:yVal>
          <c:smooth val="1"/>
        </c:ser>
        <c:ser>
          <c:idx val="1"/>
          <c:order val="3"/>
          <c:tx>
            <c:v>10MPa sat.</c:v>
          </c:tx>
          <c:spPr>
            <a:ln w="12700">
              <a:prstDash val="dash"/>
            </a:ln>
          </c:spPr>
          <c:marker>
            <c:symbol val="none"/>
          </c:marker>
          <c:xVal>
            <c:numRef>
              <c:f>'CO2 【問9.7-2】'!$E$41:$E$42</c:f>
              <c:numCache>
                <c:formatCode>General</c:formatCode>
                <c:ptCount val="2"/>
                <c:pt idx="0">
                  <c:v>398.36</c:v>
                </c:pt>
                <c:pt idx="1">
                  <c:v>398.36</c:v>
                </c:pt>
              </c:numCache>
            </c:numRef>
          </c:xVal>
          <c:yVal>
            <c:numRef>
              <c:f>'CO2 【問9.7-2】'!$F$41:$F$42</c:f>
              <c:numCache>
                <c:formatCode>General</c:formatCode>
                <c:ptCount val="2"/>
              </c:numCache>
            </c:numRef>
          </c:yVal>
          <c:smooth val="1"/>
        </c:ser>
        <c:ser>
          <c:idx val="2"/>
          <c:order val="4"/>
          <c:tx>
            <c:v>10MP data</c:v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'CO2 【問9.7-2】'!$A$4:$A$38</c:f>
              <c:numCache>
                <c:formatCode>General</c:formatCode>
                <c:ptCount val="35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273.14999999999998</c:v>
                </c:pt>
                <c:pt idx="5">
                  <c:v>280</c:v>
                </c:pt>
                <c:pt idx="6">
                  <c:v>300</c:v>
                </c:pt>
                <c:pt idx="7">
                  <c:v>320</c:v>
                </c:pt>
                <c:pt idx="8">
                  <c:v>340</c:v>
                </c:pt>
                <c:pt idx="9">
                  <c:v>360</c:v>
                </c:pt>
                <c:pt idx="10">
                  <c:v>380</c:v>
                </c:pt>
                <c:pt idx="11">
                  <c:v>400</c:v>
                </c:pt>
                <c:pt idx="12">
                  <c:v>401</c:v>
                </c:pt>
                <c:pt idx="13">
                  <c:v>402</c:v>
                </c:pt>
                <c:pt idx="14">
                  <c:v>403</c:v>
                </c:pt>
                <c:pt idx="15">
                  <c:v>404</c:v>
                </c:pt>
                <c:pt idx="16">
                  <c:v>408</c:v>
                </c:pt>
                <c:pt idx="17">
                  <c:v>412</c:v>
                </c:pt>
                <c:pt idx="18">
                  <c:v>416</c:v>
                </c:pt>
                <c:pt idx="19">
                  <c:v>418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</c:numCache>
            </c:numRef>
          </c:xVal>
          <c:yVal>
            <c:numRef>
              <c:f>'CO2 【問9.7-2】'!$G$4:$G$38</c:f>
              <c:numCache>
                <c:formatCode>General</c:formatCode>
                <c:ptCount val="35"/>
                <c:pt idx="0">
                  <c:v>4.5822000000000003</c:v>
                </c:pt>
                <c:pt idx="5">
                  <c:v>4.5864000000000003</c:v>
                </c:pt>
                <c:pt idx="7">
                  <c:v>4.8620000000000001</c:v>
                </c:pt>
                <c:pt idx="9">
                  <c:v>5.5731000000000002</c:v>
                </c:pt>
                <c:pt idx="10">
                  <c:v>6.7584</c:v>
                </c:pt>
                <c:pt idx="11">
                  <c:v>21.946000000000002</c:v>
                </c:pt>
                <c:pt idx="20">
                  <c:v>6.1074999999999999</c:v>
                </c:pt>
                <c:pt idx="21">
                  <c:v>4.5495000000000001</c:v>
                </c:pt>
                <c:pt idx="24">
                  <c:v>3.4281999999999999</c:v>
                </c:pt>
                <c:pt idx="29">
                  <c:v>3.2214</c:v>
                </c:pt>
                <c:pt idx="34">
                  <c:v>3.2587000000000002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831168"/>
        <c:axId val="179833472"/>
      </c:scatterChart>
      <c:valAx>
        <c:axId val="179831168"/>
        <c:scaling>
          <c:orientation val="minMax"/>
          <c:max val="700"/>
          <c:min val="2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T [K]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833472"/>
        <c:crosses val="autoZero"/>
        <c:crossBetween val="midCat"/>
        <c:majorUnit val="100"/>
      </c:valAx>
      <c:valAx>
        <c:axId val="179833472"/>
        <c:scaling>
          <c:orientation val="minMax"/>
          <c:max val="6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Cp [J/g K]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983116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320KでのＣｐ</c:v>
          </c:tx>
          <c:marker>
            <c:symbol val="none"/>
          </c:marker>
          <c:xVal>
            <c:numRef>
              <c:f>'CO2 【辻プロセス物性p199図3】'!$A$4:$A$26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xVal>
          <c:yVal>
            <c:numRef>
              <c:f>'CO2 【辻プロセス物性p199図3】'!$B$4:$B$26</c:f>
              <c:numCache>
                <c:formatCode>0.00_ </c:formatCode>
                <c:ptCount val="23"/>
                <c:pt idx="0">
                  <c:v>40.79</c:v>
                </c:pt>
                <c:pt idx="1">
                  <c:v>44.057200000000002</c:v>
                </c:pt>
                <c:pt idx="2">
                  <c:v>48.144799999999996</c:v>
                </c:pt>
                <c:pt idx="3">
                  <c:v>53.495100000000001</c:v>
                </c:pt>
                <c:pt idx="4">
                  <c:v>60.928800000000003</c:v>
                </c:pt>
                <c:pt idx="5">
                  <c:v>72.153000000000006</c:v>
                </c:pt>
                <c:pt idx="6">
                  <c:v>91.260300000000001</c:v>
                </c:pt>
                <c:pt idx="7">
                  <c:v>129.62870000000001</c:v>
                </c:pt>
                <c:pt idx="8">
                  <c:v>209.9102</c:v>
                </c:pt>
                <c:pt idx="9">
                  <c:v>254.16560000000001</c:v>
                </c:pt>
                <c:pt idx="10">
                  <c:v>147.1052</c:v>
                </c:pt>
                <c:pt idx="11">
                  <c:v>111.041</c:v>
                </c:pt>
                <c:pt idx="12">
                  <c:v>96.262</c:v>
                </c:pt>
                <c:pt idx="13">
                  <c:v>88.168800000000005</c:v>
                </c:pt>
                <c:pt idx="14">
                  <c:v>82.981200000000001</c:v>
                </c:pt>
                <c:pt idx="15">
                  <c:v>79.330399999999997</c:v>
                </c:pt>
                <c:pt idx="16">
                  <c:v>76.598399999999998</c:v>
                </c:pt>
                <c:pt idx="17">
                  <c:v>74.464299999999994</c:v>
                </c:pt>
                <c:pt idx="18">
                  <c:v>71.322100000000006</c:v>
                </c:pt>
                <c:pt idx="19">
                  <c:v>69.100899999999996</c:v>
                </c:pt>
                <c:pt idx="20">
                  <c:v>67.436800000000005</c:v>
                </c:pt>
                <c:pt idx="21">
                  <c:v>66.138400000000004</c:v>
                </c:pt>
                <c:pt idx="22">
                  <c:v>65.094800000000006</c:v>
                </c:pt>
              </c:numCache>
            </c:numRef>
          </c:yVal>
          <c:smooth val="1"/>
        </c:ser>
        <c:ser>
          <c:idx val="1"/>
          <c:order val="1"/>
          <c:tx>
            <c:v>360K</c:v>
          </c:tx>
          <c:marker>
            <c:symbol val="none"/>
          </c:marker>
          <c:xVal>
            <c:numRef>
              <c:f>'CO2 【辻プロセス物性p199図3】'!$A$4:$A$26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xVal>
          <c:yVal>
            <c:numRef>
              <c:f>'CO2 【辻プロセス物性p199図3】'!$E$4:$E$26</c:f>
              <c:numCache>
                <c:formatCode>0.00_ </c:formatCode>
                <c:ptCount val="23"/>
                <c:pt idx="0">
                  <c:v>41.506599999999999</c:v>
                </c:pt>
                <c:pt idx="1">
                  <c:v>43.490099999999998</c:v>
                </c:pt>
                <c:pt idx="2">
                  <c:v>45.747</c:v>
                </c:pt>
                <c:pt idx="3">
                  <c:v>48.342100000000002</c:v>
                </c:pt>
                <c:pt idx="4">
                  <c:v>51.357799999999997</c:v>
                </c:pt>
                <c:pt idx="5">
                  <c:v>54.897399999999998</c:v>
                </c:pt>
                <c:pt idx="6">
                  <c:v>59.085000000000001</c:v>
                </c:pt>
                <c:pt idx="7">
                  <c:v>64.058000000000007</c:v>
                </c:pt>
                <c:pt idx="8">
                  <c:v>69.936199999999999</c:v>
                </c:pt>
                <c:pt idx="9">
                  <c:v>76.754199999999997</c:v>
                </c:pt>
                <c:pt idx="10">
                  <c:v>108.8728</c:v>
                </c:pt>
                <c:pt idx="11">
                  <c:v>109.2683</c:v>
                </c:pt>
                <c:pt idx="12">
                  <c:v>102.3734</c:v>
                </c:pt>
                <c:pt idx="13">
                  <c:v>95.546899999999994</c:v>
                </c:pt>
                <c:pt idx="14">
                  <c:v>89.839699999999993</c:v>
                </c:pt>
                <c:pt idx="15">
                  <c:v>85.323599999999999</c:v>
                </c:pt>
                <c:pt idx="16">
                  <c:v>81.769499999999994</c:v>
                </c:pt>
                <c:pt idx="17">
                  <c:v>78.936099999999996</c:v>
                </c:pt>
                <c:pt idx="18">
                  <c:v>74.737200000000001</c:v>
                </c:pt>
                <c:pt idx="19">
                  <c:v>71.783299999999997</c:v>
                </c:pt>
                <c:pt idx="20">
                  <c:v>69.589399999999998</c:v>
                </c:pt>
                <c:pt idx="21">
                  <c:v>67.891199999999998</c:v>
                </c:pt>
                <c:pt idx="22">
                  <c:v>66.534400000000005</c:v>
                </c:pt>
              </c:numCache>
            </c:numRef>
          </c:yVal>
          <c:smooth val="1"/>
        </c:ser>
        <c:ser>
          <c:idx val="2"/>
          <c:order val="2"/>
          <c:tx>
            <c:v>400K</c:v>
          </c:tx>
          <c:marker>
            <c:symbol val="none"/>
          </c:marker>
          <c:xVal>
            <c:numRef>
              <c:f>'CO2 【辻プロセス物性p199図3】'!$A$4:$A$26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xVal>
          <c:yVal>
            <c:numRef>
              <c:f>'CO2 【辻プロセス物性p199図3】'!$H$4:$H$26</c:f>
              <c:numCache>
                <c:formatCode>0.00_ </c:formatCode>
                <c:ptCount val="23"/>
                <c:pt idx="0">
                  <c:v>42.499200000000002</c:v>
                </c:pt>
                <c:pt idx="1">
                  <c:v>43.822699999999998</c:v>
                </c:pt>
                <c:pt idx="2">
                  <c:v>45.259599999999999</c:v>
                </c:pt>
                <c:pt idx="3">
                  <c:v>46.822499999999998</c:v>
                </c:pt>
                <c:pt idx="4">
                  <c:v>48.524500000000003</c:v>
                </c:pt>
                <c:pt idx="5">
                  <c:v>50.378300000000003</c:v>
                </c:pt>
                <c:pt idx="6">
                  <c:v>52.394300000000001</c:v>
                </c:pt>
                <c:pt idx="7">
                  <c:v>54.579300000000003</c:v>
                </c:pt>
                <c:pt idx="8">
                  <c:v>56.933500000000002</c:v>
                </c:pt>
                <c:pt idx="9">
                  <c:v>59.4467</c:v>
                </c:pt>
                <c:pt idx="10">
                  <c:v>73.010099999999994</c:v>
                </c:pt>
                <c:pt idx="11">
                  <c:v>82.414500000000004</c:v>
                </c:pt>
                <c:pt idx="12">
                  <c:v>85.310400000000001</c:v>
                </c:pt>
                <c:pt idx="13">
                  <c:v>85.125</c:v>
                </c:pt>
                <c:pt idx="14">
                  <c:v>83.869900000000001</c:v>
                </c:pt>
                <c:pt idx="15">
                  <c:v>82.224500000000006</c:v>
                </c:pt>
                <c:pt idx="16">
                  <c:v>80.467799999999997</c:v>
                </c:pt>
                <c:pt idx="17">
                  <c:v>78.743399999999994</c:v>
                </c:pt>
                <c:pt idx="18">
                  <c:v>75.636499999999998</c:v>
                </c:pt>
                <c:pt idx="19">
                  <c:v>73.0732</c:v>
                </c:pt>
                <c:pt idx="20">
                  <c:v>70.991200000000006</c:v>
                </c:pt>
                <c:pt idx="21">
                  <c:v>69.290099999999995</c:v>
                </c:pt>
                <c:pt idx="22">
                  <c:v>67.882499999999993</c:v>
                </c:pt>
              </c:numCache>
            </c:numRef>
          </c:yVal>
          <c:smooth val="1"/>
        </c:ser>
        <c:ser>
          <c:idx val="3"/>
          <c:order val="3"/>
          <c:tx>
            <c:v>440K</c:v>
          </c:tx>
          <c:marker>
            <c:symbol val="none"/>
          </c:marker>
          <c:xVal>
            <c:numRef>
              <c:f>'CO2 【辻プロセス物性p199図3】'!$A$4:$A$26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xVal>
          <c:yVal>
            <c:numRef>
              <c:f>'CO2 【辻プロセス物性p199図3】'!$K$4:$K$26</c:f>
              <c:numCache>
                <c:formatCode>0.00_ </c:formatCode>
                <c:ptCount val="23"/>
                <c:pt idx="0">
                  <c:v>43.583399999999997</c:v>
                </c:pt>
                <c:pt idx="1">
                  <c:v>44.523000000000003</c:v>
                </c:pt>
                <c:pt idx="2">
                  <c:v>45.516100000000002</c:v>
                </c:pt>
                <c:pt idx="3">
                  <c:v>46.564999999999998</c:v>
                </c:pt>
                <c:pt idx="4">
                  <c:v>47.671399999999998</c:v>
                </c:pt>
                <c:pt idx="5">
                  <c:v>48.836199999999998</c:v>
                </c:pt>
                <c:pt idx="6">
                  <c:v>50.058999999999997</c:v>
                </c:pt>
                <c:pt idx="7">
                  <c:v>51.337800000000001</c:v>
                </c:pt>
                <c:pt idx="8">
                  <c:v>52.668900000000001</c:v>
                </c:pt>
                <c:pt idx="9">
                  <c:v>54.046300000000002</c:v>
                </c:pt>
                <c:pt idx="10">
                  <c:v>61.251800000000003</c:v>
                </c:pt>
                <c:pt idx="11">
                  <c:v>67.618700000000004</c:v>
                </c:pt>
                <c:pt idx="12">
                  <c:v>71.807500000000005</c:v>
                </c:pt>
                <c:pt idx="13">
                  <c:v>73.971500000000006</c:v>
                </c:pt>
                <c:pt idx="14">
                  <c:v>74.875200000000007</c:v>
                </c:pt>
                <c:pt idx="15">
                  <c:v>75.086699999999993</c:v>
                </c:pt>
                <c:pt idx="16">
                  <c:v>74.910600000000002</c:v>
                </c:pt>
                <c:pt idx="17">
                  <c:v>74.505700000000004</c:v>
                </c:pt>
                <c:pt idx="18">
                  <c:v>73.342299999999994</c:v>
                </c:pt>
                <c:pt idx="19">
                  <c:v>72.008200000000002</c:v>
                </c:pt>
                <c:pt idx="20">
                  <c:v>70.6892</c:v>
                </c:pt>
                <c:pt idx="21">
                  <c:v>69.462800000000001</c:v>
                </c:pt>
                <c:pt idx="22">
                  <c:v>68.353200000000001</c:v>
                </c:pt>
              </c:numCache>
            </c:numRef>
          </c:yVal>
          <c:smooth val="1"/>
        </c:ser>
        <c:ser>
          <c:idx val="4"/>
          <c:order val="4"/>
          <c:tx>
            <c:v>480K</c:v>
          </c:tx>
          <c:marker>
            <c:symbol val="none"/>
          </c:marker>
          <c:xVal>
            <c:numRef>
              <c:f>'CO2 【辻プロセス物性p199図3】'!$A$4:$A$26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  <c:pt idx="21">
                  <c:v>90</c:v>
                </c:pt>
                <c:pt idx="22">
                  <c:v>100</c:v>
                </c:pt>
              </c:numCache>
            </c:numRef>
          </c:xVal>
          <c:yVal>
            <c:numRef>
              <c:f>'CO2 【辻プロセス物性p199図3】'!$N$4:$N$26</c:f>
              <c:numCache>
                <c:formatCode>0.00_ </c:formatCode>
                <c:ptCount val="23"/>
                <c:pt idx="0">
                  <c:v>44.675899999999999</c:v>
                </c:pt>
                <c:pt idx="1">
                  <c:v>45.373600000000003</c:v>
                </c:pt>
                <c:pt idx="2">
                  <c:v>46.0989</c:v>
                </c:pt>
                <c:pt idx="3">
                  <c:v>46.851500000000001</c:v>
                </c:pt>
                <c:pt idx="4">
                  <c:v>47.631100000000004</c:v>
                </c:pt>
                <c:pt idx="5">
                  <c:v>48.436700000000002</c:v>
                </c:pt>
                <c:pt idx="6">
                  <c:v>49.2669</c:v>
                </c:pt>
                <c:pt idx="7">
                  <c:v>50.119599999999998</c:v>
                </c:pt>
                <c:pt idx="8">
                  <c:v>50.992100000000001</c:v>
                </c:pt>
                <c:pt idx="9">
                  <c:v>51.8812</c:v>
                </c:pt>
                <c:pt idx="10">
                  <c:v>56.421399999999998</c:v>
                </c:pt>
                <c:pt idx="11">
                  <c:v>60.640999999999998</c:v>
                </c:pt>
                <c:pt idx="12">
                  <c:v>64.009600000000006</c:v>
                </c:pt>
                <c:pt idx="13">
                  <c:v>66.385499999999993</c:v>
                </c:pt>
                <c:pt idx="14">
                  <c:v>67.933899999999994</c:v>
                </c:pt>
                <c:pt idx="15">
                  <c:v>68.894599999999997</c:v>
                </c:pt>
                <c:pt idx="16">
                  <c:v>69.460800000000006</c:v>
                </c:pt>
                <c:pt idx="17">
                  <c:v>69.760999999999996</c:v>
                </c:pt>
                <c:pt idx="18">
                  <c:v>69.861199999999997</c:v>
                </c:pt>
                <c:pt idx="19">
                  <c:v>69.568100000000001</c:v>
                </c:pt>
                <c:pt idx="20">
                  <c:v>69.0672</c:v>
                </c:pt>
                <c:pt idx="21">
                  <c:v>68.465199999999996</c:v>
                </c:pt>
                <c:pt idx="22">
                  <c:v>67.825500000000005</c:v>
                </c:pt>
              </c:numCache>
            </c:numRef>
          </c:yVal>
          <c:smooth val="1"/>
        </c:ser>
        <c:ser>
          <c:idx val="5"/>
          <c:order val="5"/>
          <c:tx>
            <c:v>320K exp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'CO2 【辻プロセス物性p199図3】'!$A$30:$A$43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</c:numCache>
            </c:numRef>
          </c:xVal>
          <c:yVal>
            <c:numRef>
              <c:f>'CO2 【辻プロセス物性p199図3】'!$D$30:$D$43</c:f>
              <c:numCache>
                <c:formatCode>0.00_ </c:formatCode>
                <c:ptCount val="14"/>
                <c:pt idx="0">
                  <c:v>40.520007</c:v>
                </c:pt>
                <c:pt idx="1">
                  <c:v>43.525889999999997</c:v>
                </c:pt>
                <c:pt idx="2">
                  <c:v>47.394368999999998</c:v>
                </c:pt>
                <c:pt idx="3">
                  <c:v>52.587549000000003</c:v>
                </c:pt>
                <c:pt idx="4">
                  <c:v>59.959223999999999</c:v>
                </c:pt>
                <c:pt idx="5">
                  <c:v>335.61145799999997</c:v>
                </c:pt>
                <c:pt idx="6">
                  <c:v>128.40797699999999</c:v>
                </c:pt>
                <c:pt idx="7">
                  <c:v>102.77215199999999</c:v>
                </c:pt>
                <c:pt idx="8">
                  <c:v>86.875739999999993</c:v>
                </c:pt>
                <c:pt idx="9">
                  <c:v>80.516294999999985</c:v>
                </c:pt>
                <c:pt idx="10">
                  <c:v>76.977891</c:v>
                </c:pt>
                <c:pt idx="11">
                  <c:v>74.698172999999997</c:v>
                </c:pt>
                <c:pt idx="12">
                  <c:v>71.921142000000003</c:v>
                </c:pt>
                <c:pt idx="13">
                  <c:v>70.266365999999991</c:v>
                </c:pt>
              </c:numCache>
            </c:numRef>
          </c:yVal>
          <c:smooth val="1"/>
        </c:ser>
        <c:ser>
          <c:idx val="6"/>
          <c:order val="6"/>
          <c:tx>
            <c:v>360 K exp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'CO2 【辻プロセス物性p199図3】'!$A$30:$A$43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</c:numCache>
            </c:numRef>
          </c:xVal>
          <c:yVal>
            <c:numRef>
              <c:f>'CO2 【辻プロセス物性p199図3】'!$G$30:$G$43</c:f>
              <c:numCache>
                <c:formatCode>0.00_ </c:formatCode>
                <c:ptCount val="14"/>
                <c:pt idx="0">
                  <c:v>41.413409999999999</c:v>
                </c:pt>
                <c:pt idx="1">
                  <c:v>43.248626999999999</c:v>
                </c:pt>
                <c:pt idx="2">
                  <c:v>45.343502999999998</c:v>
                </c:pt>
                <c:pt idx="3">
                  <c:v>47.755250999999994</c:v>
                </c:pt>
                <c:pt idx="4">
                  <c:v>50.563088999999998</c:v>
                </c:pt>
                <c:pt idx="5">
                  <c:v>74.249270999999993</c:v>
                </c:pt>
                <c:pt idx="6">
                  <c:v>112.815234</c:v>
                </c:pt>
                <c:pt idx="7">
                  <c:v>111.891024</c:v>
                </c:pt>
                <c:pt idx="8">
                  <c:v>90.119276999999983</c:v>
                </c:pt>
                <c:pt idx="9">
                  <c:v>81.057618000000005</c:v>
                </c:pt>
                <c:pt idx="10">
                  <c:v>76.418963999999988</c:v>
                </c:pt>
                <c:pt idx="11">
                  <c:v>73.814452199999991</c:v>
                </c:pt>
                <c:pt idx="12">
                  <c:v>70.270766999999992</c:v>
                </c:pt>
                <c:pt idx="13">
                  <c:v>68.338727999999989</c:v>
                </c:pt>
              </c:numCache>
            </c:numRef>
          </c:yVal>
          <c:smooth val="1"/>
        </c:ser>
        <c:ser>
          <c:idx val="7"/>
          <c:order val="7"/>
          <c:tx>
            <c:v>400 K exp</c:v>
          </c:tx>
          <c:spPr>
            <a:ln>
              <a:noFill/>
            </a:ln>
          </c:spPr>
          <c:marker>
            <c:symbol val="triangle"/>
            <c:size val="6"/>
            <c:spPr>
              <a:ln>
                <a:solidFill>
                  <a:schemeClr val="tx1"/>
                </a:solidFill>
              </a:ln>
            </c:spPr>
          </c:marker>
          <c:xVal>
            <c:numRef>
              <c:f>'CO2 【辻プロセス物性p199図3】'!$A$30:$A$43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</c:numCache>
            </c:numRef>
          </c:xVal>
          <c:yVal>
            <c:numRef>
              <c:f>'CO2 【辻プロセス物性p199図3】'!$J$30:$J$43</c:f>
              <c:numCache>
                <c:formatCode>0.00_ </c:formatCode>
                <c:ptCount val="14"/>
                <c:pt idx="0">
                  <c:v>42.504857999999999</c:v>
                </c:pt>
                <c:pt idx="1">
                  <c:v>43.776747</c:v>
                </c:pt>
                <c:pt idx="2">
                  <c:v>45.149858999999999</c:v>
                </c:pt>
                <c:pt idx="3">
                  <c:v>46.632996000000006</c:v>
                </c:pt>
                <c:pt idx="4">
                  <c:v>48.239361000000002</c:v>
                </c:pt>
                <c:pt idx="5">
                  <c:v>58.370463000000001</c:v>
                </c:pt>
                <c:pt idx="6">
                  <c:v>71.489844000000005</c:v>
                </c:pt>
                <c:pt idx="7">
                  <c:v>82.408725000000004</c:v>
                </c:pt>
                <c:pt idx="8">
                  <c:v>83.962277999999998</c:v>
                </c:pt>
                <c:pt idx="9">
                  <c:v>78.579854999999995</c:v>
                </c:pt>
                <c:pt idx="10">
                  <c:v>74.662964999999986</c:v>
                </c:pt>
                <c:pt idx="11">
                  <c:v>86.607278999999991</c:v>
                </c:pt>
                <c:pt idx="12">
                  <c:v>69.038486999999989</c:v>
                </c:pt>
                <c:pt idx="13">
                  <c:v>67.278086999999999</c:v>
                </c:pt>
              </c:numCache>
            </c:numRef>
          </c:yVal>
          <c:smooth val="1"/>
        </c:ser>
        <c:ser>
          <c:idx val="8"/>
          <c:order val="8"/>
          <c:tx>
            <c:v>440 K exp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'CO2 【辻プロセス物性p199図3】'!$A$30:$A$43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</c:numCache>
            </c:numRef>
          </c:xVal>
          <c:yVal>
            <c:numRef>
              <c:f>'CO2 【辻プロセス物性p199図3】'!$M$30:$M$43</c:f>
              <c:numCache>
                <c:formatCode>0.00_ </c:formatCode>
                <c:ptCount val="14"/>
                <c:pt idx="0">
                  <c:v>43.622712</c:v>
                </c:pt>
                <c:pt idx="1">
                  <c:v>44.564525999999994</c:v>
                </c:pt>
                <c:pt idx="2">
                  <c:v>45.545948999999993</c:v>
                </c:pt>
                <c:pt idx="3">
                  <c:v>46.580183999999996</c:v>
                </c:pt>
                <c:pt idx="4">
                  <c:v>47.658428999999998</c:v>
                </c:pt>
                <c:pt idx="5">
                  <c:v>53.740611000000001</c:v>
                </c:pt>
                <c:pt idx="6">
                  <c:v>60.601769999999995</c:v>
                </c:pt>
                <c:pt idx="7">
                  <c:v>67.049234999999996</c:v>
                </c:pt>
                <c:pt idx="8">
                  <c:v>73.699145999999999</c:v>
                </c:pt>
                <c:pt idx="9">
                  <c:v>73.571517</c:v>
                </c:pt>
                <c:pt idx="10">
                  <c:v>71.762705999999994</c:v>
                </c:pt>
                <c:pt idx="11">
                  <c:v>70.028711999999999</c:v>
                </c:pt>
                <c:pt idx="12">
                  <c:v>67.64336999999999</c:v>
                </c:pt>
                <c:pt idx="13">
                  <c:v>66.239451000000003</c:v>
                </c:pt>
              </c:numCache>
            </c:numRef>
          </c:yVal>
          <c:smooth val="1"/>
        </c:ser>
        <c:ser>
          <c:idx val="9"/>
          <c:order val="9"/>
          <c:tx>
            <c:v>480K exp</c:v>
          </c:tx>
          <c:spPr>
            <a:ln>
              <a:noFill/>
            </a:ln>
          </c:spPr>
          <c:marker>
            <c:symbol val="square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'CO2 【辻プロセス物性p199図3】'!$A$30:$A$43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80</c:v>
                </c:pt>
                <c:pt idx="13">
                  <c:v>100</c:v>
                </c:pt>
              </c:numCache>
            </c:numRef>
          </c:xVal>
          <c:yVal>
            <c:numRef>
              <c:f>'CO2 【辻プロセス物性p199図3】'!$P$30:$P$43</c:f>
              <c:numCache>
                <c:formatCode>0.00_);[Red]\(0.00\)</c:formatCode>
                <c:ptCount val="14"/>
                <c:pt idx="0">
                  <c:v>44.71416</c:v>
                </c:pt>
                <c:pt idx="1">
                  <c:v>45.440324999999994</c:v>
                </c:pt>
                <c:pt idx="2">
                  <c:v>46.179692999999993</c:v>
                </c:pt>
                <c:pt idx="3">
                  <c:v>46.945466999999994</c:v>
                </c:pt>
                <c:pt idx="4">
                  <c:v>47.728845</c:v>
                </c:pt>
                <c:pt idx="5">
                  <c:v>51.914195999999997</c:v>
                </c:pt>
                <c:pt idx="6">
                  <c:v>56.323998000000003</c:v>
                </c:pt>
                <c:pt idx="7">
                  <c:v>60.513749999999995</c:v>
                </c:pt>
                <c:pt idx="8">
                  <c:v>66.397886999999997</c:v>
                </c:pt>
                <c:pt idx="9">
                  <c:v>68.475159000000005</c:v>
                </c:pt>
                <c:pt idx="10">
                  <c:v>68.483960999999994</c:v>
                </c:pt>
                <c:pt idx="11">
                  <c:v>67.793003999999996</c:v>
                </c:pt>
                <c:pt idx="12">
                  <c:v>66.257054999999994</c:v>
                </c:pt>
                <c:pt idx="13">
                  <c:v>65.183211</c:v>
                </c:pt>
              </c:numCache>
            </c:numRef>
          </c:yVal>
          <c:smooth val="1"/>
        </c:ser>
        <c:dLbls>
          <c:dLblPos val="r"/>
          <c:showLegendKey val="0"/>
          <c:showVal val="0"/>
          <c:showCatName val="0"/>
          <c:showSerName val="0"/>
          <c:showPercent val="0"/>
          <c:showBubbleSize val="0"/>
        </c:dLbls>
        <c:axId val="281707264"/>
        <c:axId val="267994624"/>
      </c:scatterChart>
      <c:valAx>
        <c:axId val="281707264"/>
        <c:scaling>
          <c:logBase val="10"/>
          <c:orientation val="minMax"/>
          <c:max val="100"/>
          <c:min val="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Pressure [MPa]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7994624"/>
        <c:crosses val="autoZero"/>
        <c:crossBetween val="midCat"/>
        <c:minorUnit val="20"/>
      </c:valAx>
      <c:valAx>
        <c:axId val="2679946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Cp [J/mol K]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1338145231846015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81707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12</xdr:row>
      <xdr:rowOff>142875</xdr:rowOff>
    </xdr:from>
    <xdr:to>
      <xdr:col>18</xdr:col>
      <xdr:colOff>590550</xdr:colOff>
      <xdr:row>43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</xdr:colOff>
      <xdr:row>22</xdr:row>
      <xdr:rowOff>0</xdr:rowOff>
    </xdr:from>
    <xdr:to>
      <xdr:col>26</xdr:col>
      <xdr:colOff>628651</xdr:colOff>
      <xdr:row>42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647700</xdr:colOff>
      <xdr:row>12</xdr:row>
      <xdr:rowOff>142875</xdr:rowOff>
    </xdr:from>
    <xdr:to>
      <xdr:col>18</xdr:col>
      <xdr:colOff>590550</xdr:colOff>
      <xdr:row>43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</xdr:colOff>
      <xdr:row>22</xdr:row>
      <xdr:rowOff>0</xdr:rowOff>
    </xdr:from>
    <xdr:to>
      <xdr:col>26</xdr:col>
      <xdr:colOff>628651</xdr:colOff>
      <xdr:row>42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18</xdr:row>
      <xdr:rowOff>119061</xdr:rowOff>
    </xdr:from>
    <xdr:to>
      <xdr:col>21</xdr:col>
      <xdr:colOff>666750</xdr:colOff>
      <xdr:row>44</xdr:row>
      <xdr:rowOff>47625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K11" sqref="K11"/>
    </sheetView>
  </sheetViews>
  <sheetFormatPr defaultRowHeight="13.5" x14ac:dyDescent="0.15"/>
  <sheetData>
    <row r="1" spans="1:9" x14ac:dyDescent="0.15">
      <c r="A1" t="s">
        <v>0</v>
      </c>
    </row>
    <row r="2" spans="1:9" x14ac:dyDescent="0.15">
      <c r="A2" s="13" t="s">
        <v>1</v>
      </c>
      <c r="B2" s="13"/>
      <c r="C2" s="10" t="s">
        <v>3</v>
      </c>
      <c r="D2" s="12"/>
      <c r="E2" s="10" t="s">
        <v>6</v>
      </c>
      <c r="F2" s="11"/>
      <c r="G2" s="7"/>
      <c r="H2" s="10" t="s">
        <v>4</v>
      </c>
      <c r="I2" s="11"/>
    </row>
    <row r="3" spans="1:9" x14ac:dyDescent="0.15">
      <c r="A3" t="s">
        <v>2</v>
      </c>
      <c r="C3" s="1" t="s">
        <v>2</v>
      </c>
      <c r="D3" s="3"/>
      <c r="E3" s="1" t="s">
        <v>2</v>
      </c>
      <c r="F3" s="2"/>
      <c r="G3" s="2" t="s">
        <v>7</v>
      </c>
      <c r="H3" s="1" t="s">
        <v>2</v>
      </c>
      <c r="I3" s="2"/>
    </row>
    <row r="4" spans="1:9" x14ac:dyDescent="0.15">
      <c r="A4" s="4">
        <v>200</v>
      </c>
      <c r="B4" s="5">
        <v>11.0039</v>
      </c>
      <c r="C4" s="1"/>
      <c r="D4" s="3">
        <v>11.0052</v>
      </c>
      <c r="E4" s="2"/>
      <c r="F4" s="2">
        <v>11.0175</v>
      </c>
      <c r="G4" s="8">
        <v>4.5822000000000003</v>
      </c>
      <c r="H4" s="1"/>
      <c r="I4" s="2">
        <v>21.395099999999999</v>
      </c>
    </row>
    <row r="5" spans="1:9" x14ac:dyDescent="0.15">
      <c r="A5">
        <v>220</v>
      </c>
      <c r="B5">
        <v>1.9852000000000001</v>
      </c>
      <c r="C5" s="1"/>
      <c r="D5" s="3">
        <v>6.1395999999999997</v>
      </c>
      <c r="E5" s="2"/>
      <c r="F5" s="2">
        <v>6.1463000000000001</v>
      </c>
      <c r="G5" s="2"/>
      <c r="H5" s="1"/>
      <c r="I5" s="2">
        <v>15.248200000000001</v>
      </c>
    </row>
    <row r="6" spans="1:9" x14ac:dyDescent="0.15">
      <c r="A6">
        <v>240</v>
      </c>
      <c r="B6">
        <v>2.0078</v>
      </c>
      <c r="C6" s="1"/>
      <c r="D6" s="3">
        <v>4.4634999999999998</v>
      </c>
      <c r="E6" s="2"/>
      <c r="F6" s="2">
        <v>4.4621000000000004</v>
      </c>
      <c r="G6" s="2"/>
      <c r="H6" s="1"/>
      <c r="I6" s="2">
        <v>37.6462</v>
      </c>
    </row>
    <row r="7" spans="1:9" x14ac:dyDescent="0.15">
      <c r="A7">
        <v>260</v>
      </c>
      <c r="B7">
        <v>2.0358999999999998</v>
      </c>
      <c r="C7" s="1"/>
      <c r="D7" s="3">
        <v>3.9975000000000001</v>
      </c>
      <c r="E7" s="2"/>
      <c r="F7" s="2">
        <v>3.9832000000000001</v>
      </c>
      <c r="G7" s="2"/>
      <c r="H7" s="1"/>
      <c r="I7" s="2">
        <v>3.9643000000000002</v>
      </c>
    </row>
    <row r="8" spans="1:9" x14ac:dyDescent="0.15">
      <c r="A8">
        <v>273.14999999999998</v>
      </c>
      <c r="B8">
        <v>2.0562999999999998</v>
      </c>
      <c r="C8" s="1"/>
      <c r="D8" s="3">
        <v>3.9714</v>
      </c>
      <c r="E8" s="2"/>
      <c r="F8" s="2">
        <v>3.9443999999999999</v>
      </c>
      <c r="G8" s="2"/>
      <c r="H8" s="1"/>
      <c r="I8" s="2">
        <v>3.8885000000000001</v>
      </c>
    </row>
    <row r="9" spans="1:9" x14ac:dyDescent="0.15">
      <c r="A9">
        <v>280</v>
      </c>
      <c r="B9">
        <v>2.0672999999999999</v>
      </c>
      <c r="C9" s="6"/>
      <c r="D9" s="5">
        <v>4.0054999999999996</v>
      </c>
      <c r="E9" s="2"/>
      <c r="F9" s="2">
        <v>3.9698000000000002</v>
      </c>
      <c r="G9" s="8">
        <v>4.5864000000000003</v>
      </c>
      <c r="H9" s="1"/>
      <c r="I9" s="2">
        <v>3.89</v>
      </c>
    </row>
    <row r="10" spans="1:9" x14ac:dyDescent="0.15">
      <c r="A10">
        <v>300</v>
      </c>
      <c r="B10">
        <v>2.1006</v>
      </c>
      <c r="C10" s="1"/>
      <c r="D10" s="3">
        <v>2.9718</v>
      </c>
      <c r="E10" s="2"/>
      <c r="F10" s="2">
        <v>4.1531000000000002</v>
      </c>
      <c r="G10" s="2"/>
      <c r="H10" s="1"/>
      <c r="I10" s="2">
        <v>3.9769000000000001</v>
      </c>
    </row>
    <row r="11" spans="1:9" x14ac:dyDescent="0.15">
      <c r="A11">
        <v>320</v>
      </c>
      <c r="B11">
        <v>2.1351</v>
      </c>
      <c r="C11" s="1"/>
      <c r="D11" s="3">
        <v>2.7288000000000001</v>
      </c>
      <c r="E11" s="2"/>
      <c r="F11" s="2">
        <v>4.4644000000000004</v>
      </c>
      <c r="G11" s="8">
        <v>4.8620000000000001</v>
      </c>
      <c r="H11" s="1"/>
      <c r="I11" s="2">
        <v>4.1242000000000001</v>
      </c>
    </row>
    <row r="12" spans="1:9" x14ac:dyDescent="0.15">
      <c r="A12">
        <v>340</v>
      </c>
      <c r="B12">
        <v>2.1705999999999999</v>
      </c>
      <c r="C12" s="1"/>
      <c r="D12" s="3">
        <v>2.5960999999999999</v>
      </c>
      <c r="E12" s="2"/>
      <c r="F12" s="2">
        <v>4.9653</v>
      </c>
      <c r="G12" s="2"/>
      <c r="H12" s="1"/>
      <c r="I12" s="2">
        <v>4.3037999999999998</v>
      </c>
    </row>
    <row r="13" spans="1:9" x14ac:dyDescent="0.15">
      <c r="A13">
        <v>360</v>
      </c>
      <c r="B13">
        <v>2.2065999999999999</v>
      </c>
      <c r="C13" s="1"/>
      <c r="D13" s="3">
        <v>2.5230999999999999</v>
      </c>
      <c r="E13" s="2"/>
      <c r="F13" s="2">
        <v>6.0251000000000001</v>
      </c>
      <c r="G13" s="8">
        <v>5.5731000000000002</v>
      </c>
      <c r="H13" s="1"/>
      <c r="I13" s="2">
        <v>4.5171000000000001</v>
      </c>
    </row>
    <row r="14" spans="1:9" x14ac:dyDescent="0.15">
      <c r="A14">
        <v>380</v>
      </c>
      <c r="B14">
        <v>2.2429999999999999</v>
      </c>
      <c r="C14" s="1"/>
      <c r="D14" s="3">
        <v>2.4853000000000001</v>
      </c>
      <c r="E14" s="2"/>
      <c r="F14" s="2">
        <v>17.261900000000001</v>
      </c>
      <c r="G14" s="8">
        <v>6.7584</v>
      </c>
      <c r="H14" s="1"/>
      <c r="I14" s="2">
        <v>4.7769000000000004</v>
      </c>
    </row>
    <row r="15" spans="1:9" x14ac:dyDescent="0.15">
      <c r="A15">
        <v>400</v>
      </c>
      <c r="B15">
        <v>2.2797999999999998</v>
      </c>
      <c r="C15" s="1"/>
      <c r="D15" s="3">
        <v>2.4695999999999998</v>
      </c>
      <c r="E15" s="6"/>
      <c r="F15" s="4">
        <v>60.139699999999998</v>
      </c>
      <c r="G15" s="9">
        <v>21.946000000000002</v>
      </c>
      <c r="H15" s="1"/>
      <c r="I15" s="2">
        <v>5.0928000000000004</v>
      </c>
    </row>
    <row r="16" spans="1:9" x14ac:dyDescent="0.15">
      <c r="A16">
        <v>401</v>
      </c>
      <c r="C16" s="1"/>
      <c r="D16" s="3"/>
      <c r="E16" s="2"/>
      <c r="F16" s="2">
        <v>57.551000000000002</v>
      </c>
      <c r="G16" s="8"/>
      <c r="H16" s="1"/>
      <c r="I16" s="2"/>
    </row>
    <row r="17" spans="1:9" x14ac:dyDescent="0.15">
      <c r="A17">
        <v>402</v>
      </c>
      <c r="C17" s="1"/>
      <c r="D17" s="3"/>
      <c r="E17" s="2"/>
      <c r="F17" s="2">
        <v>33.652700000000003</v>
      </c>
      <c r="G17" s="8"/>
      <c r="H17" s="1"/>
      <c r="I17" s="2"/>
    </row>
    <row r="18" spans="1:9" x14ac:dyDescent="0.15">
      <c r="A18">
        <v>403</v>
      </c>
      <c r="C18" s="1"/>
      <c r="D18" s="3"/>
      <c r="E18" s="2"/>
      <c r="F18" s="2">
        <v>23.999199999999998</v>
      </c>
      <c r="G18" s="8"/>
      <c r="H18" s="1"/>
      <c r="I18" s="2"/>
    </row>
    <row r="19" spans="1:9" x14ac:dyDescent="0.15">
      <c r="A19">
        <v>404</v>
      </c>
      <c r="C19" s="1"/>
      <c r="D19" s="3"/>
      <c r="E19" s="2"/>
      <c r="F19" s="2">
        <v>19.140799999999999</v>
      </c>
      <c r="G19" s="8"/>
      <c r="H19" s="1"/>
      <c r="I19" s="2"/>
    </row>
    <row r="20" spans="1:9" x14ac:dyDescent="0.15">
      <c r="A20">
        <v>408</v>
      </c>
      <c r="C20" s="1"/>
      <c r="D20" s="3"/>
      <c r="E20" s="2"/>
      <c r="F20" s="2">
        <v>11.7288</v>
      </c>
      <c r="G20" s="8"/>
      <c r="H20" s="1"/>
      <c r="I20" s="2"/>
    </row>
    <row r="21" spans="1:9" x14ac:dyDescent="0.15">
      <c r="A21">
        <v>412</v>
      </c>
      <c r="C21" s="1"/>
      <c r="D21" s="3"/>
      <c r="E21" s="2"/>
      <c r="F21" s="2">
        <v>9.1020000000000003</v>
      </c>
      <c r="G21" s="8"/>
      <c r="H21" s="1"/>
      <c r="I21" s="2"/>
    </row>
    <row r="22" spans="1:9" x14ac:dyDescent="0.15">
      <c r="A22">
        <v>416</v>
      </c>
      <c r="C22" s="1"/>
      <c r="D22" s="3"/>
      <c r="E22" s="2"/>
      <c r="F22" s="2">
        <v>7.7030000000000003</v>
      </c>
      <c r="G22" s="8"/>
      <c r="H22" s="1"/>
      <c r="I22" s="2"/>
    </row>
    <row r="23" spans="1:9" x14ac:dyDescent="0.15">
      <c r="A23">
        <v>418</v>
      </c>
      <c r="C23" s="1"/>
      <c r="D23" s="3"/>
      <c r="E23" s="2"/>
      <c r="F23" s="2">
        <v>7.2154999999999996</v>
      </c>
      <c r="G23" s="8"/>
      <c r="H23" s="1"/>
      <c r="I23" s="2"/>
    </row>
    <row r="24" spans="1:9" x14ac:dyDescent="0.15">
      <c r="A24">
        <v>420</v>
      </c>
      <c r="B24">
        <v>2.3169</v>
      </c>
      <c r="C24" s="1"/>
      <c r="D24" s="3">
        <v>2.4683999999999999</v>
      </c>
      <c r="E24" s="2"/>
      <c r="F24" s="2">
        <v>6.8152999999999997</v>
      </c>
      <c r="G24" s="8">
        <v>6.1074999999999999</v>
      </c>
      <c r="H24" s="1"/>
      <c r="I24" s="2">
        <v>5.4416000000000002</v>
      </c>
    </row>
    <row r="25" spans="1:9" x14ac:dyDescent="0.15">
      <c r="A25">
        <v>440</v>
      </c>
      <c r="B25">
        <v>2.3540999999999999</v>
      </c>
      <c r="C25" s="1"/>
      <c r="D25" s="3">
        <v>2.4771999999999998</v>
      </c>
      <c r="E25" s="2"/>
      <c r="F25" s="2">
        <v>4.8438999999999997</v>
      </c>
      <c r="G25" s="8">
        <v>4.5495000000000001</v>
      </c>
      <c r="H25" s="1"/>
      <c r="I25" s="2">
        <v>5.7203999999999997</v>
      </c>
    </row>
    <row r="26" spans="1:9" x14ac:dyDescent="0.15">
      <c r="A26">
        <v>460</v>
      </c>
      <c r="B26">
        <v>2.3914</v>
      </c>
      <c r="C26" s="1"/>
      <c r="D26" s="3">
        <v>2.4929000000000001</v>
      </c>
      <c r="E26" s="2"/>
      <c r="F26" s="2">
        <v>4.0903</v>
      </c>
      <c r="G26" s="2"/>
      <c r="H26" s="1"/>
      <c r="I26" s="2">
        <v>5.8019999999999996</v>
      </c>
    </row>
    <row r="27" spans="1:9" x14ac:dyDescent="0.15">
      <c r="A27">
        <v>480</v>
      </c>
      <c r="B27">
        <v>2.4289000000000001</v>
      </c>
      <c r="C27" s="1"/>
      <c r="D27" s="3">
        <v>2.5135000000000001</v>
      </c>
      <c r="E27" s="2"/>
      <c r="F27" s="2">
        <v>3.6918000000000002</v>
      </c>
      <c r="G27" s="2"/>
      <c r="H27" s="1"/>
      <c r="I27" s="2">
        <v>5.7138999999999998</v>
      </c>
    </row>
    <row r="28" spans="1:9" x14ac:dyDescent="0.15">
      <c r="A28">
        <v>500</v>
      </c>
      <c r="B28">
        <v>2.4662999999999999</v>
      </c>
      <c r="C28" s="1"/>
      <c r="D28" s="3">
        <v>2.5377999999999998</v>
      </c>
      <c r="E28" s="2"/>
      <c r="F28" s="2">
        <v>3.4517000000000002</v>
      </c>
      <c r="G28" s="8">
        <v>3.4281999999999999</v>
      </c>
      <c r="H28" s="1"/>
      <c r="I28" s="2">
        <v>5.5585000000000004</v>
      </c>
    </row>
    <row r="29" spans="1:9" x14ac:dyDescent="0.15">
      <c r="A29">
        <v>520</v>
      </c>
      <c r="B29">
        <v>2.5038</v>
      </c>
      <c r="C29" s="1"/>
      <c r="D29" s="3">
        <v>2.5647000000000002</v>
      </c>
      <c r="E29" s="2"/>
      <c r="F29" s="2">
        <v>3.2976000000000001</v>
      </c>
      <c r="G29" s="2"/>
      <c r="H29" s="1"/>
      <c r="I29" s="2">
        <v>5.3753000000000002</v>
      </c>
    </row>
    <row r="30" spans="1:9" x14ac:dyDescent="0.15">
      <c r="A30">
        <v>540</v>
      </c>
      <c r="B30">
        <v>2.5411999999999999</v>
      </c>
      <c r="C30" s="1"/>
      <c r="D30" s="3">
        <v>2.5937000000000001</v>
      </c>
      <c r="E30" s="2"/>
      <c r="F30" s="2">
        <v>3.1956000000000002</v>
      </c>
      <c r="G30" s="2"/>
      <c r="H30" s="1"/>
      <c r="I30" s="2">
        <v>5.1704999999999997</v>
      </c>
    </row>
    <row r="31" spans="1:9" x14ac:dyDescent="0.15">
      <c r="A31">
        <v>560</v>
      </c>
      <c r="B31">
        <v>2.5785</v>
      </c>
      <c r="C31" s="1"/>
      <c r="D31" s="3">
        <v>2.6240000000000001</v>
      </c>
      <c r="E31" s="2"/>
      <c r="F31" s="2">
        <v>3.1278000000000001</v>
      </c>
      <c r="G31" s="2"/>
      <c r="H31" s="1"/>
      <c r="I31" s="2">
        <v>4.9527000000000001</v>
      </c>
    </row>
    <row r="32" spans="1:9" x14ac:dyDescent="0.15">
      <c r="A32">
        <v>580</v>
      </c>
      <c r="B32">
        <v>2.6156999999999999</v>
      </c>
      <c r="C32" s="1"/>
      <c r="D32" s="3">
        <v>2.6555</v>
      </c>
      <c r="E32" s="2"/>
      <c r="F32" s="2">
        <v>3.0832999999999999</v>
      </c>
      <c r="G32" s="2"/>
      <c r="H32" s="1"/>
      <c r="I32" s="2">
        <v>4.7359</v>
      </c>
    </row>
    <row r="33" spans="1:10" x14ac:dyDescent="0.15">
      <c r="A33">
        <v>600</v>
      </c>
      <c r="B33">
        <v>2.6528</v>
      </c>
      <c r="C33" s="1"/>
      <c r="D33" s="3">
        <v>2.6878000000000002</v>
      </c>
      <c r="E33" s="2"/>
      <c r="F33" s="2">
        <v>3.0556999999999999</v>
      </c>
      <c r="G33" s="8">
        <v>3.2214</v>
      </c>
      <c r="H33" s="1"/>
      <c r="I33" s="2">
        <v>4.5335000000000001</v>
      </c>
    </row>
    <row r="34" spans="1:10" x14ac:dyDescent="0.15">
      <c r="A34">
        <v>620</v>
      </c>
      <c r="B34">
        <v>2.6896</v>
      </c>
      <c r="C34" s="1"/>
      <c r="D34" s="3">
        <v>2.7206999999999999</v>
      </c>
      <c r="E34" s="2"/>
      <c r="F34" s="2">
        <v>3.0402</v>
      </c>
      <c r="G34" s="2"/>
      <c r="H34" s="1"/>
      <c r="I34" s="2">
        <v>4.3535000000000004</v>
      </c>
    </row>
    <row r="35" spans="1:10" x14ac:dyDescent="0.15">
      <c r="A35">
        <v>640</v>
      </c>
      <c r="B35">
        <v>2.7262</v>
      </c>
      <c r="C35" s="1"/>
      <c r="D35" s="3">
        <v>2.7538999999999998</v>
      </c>
      <c r="E35" s="2"/>
      <c r="F35" s="2">
        <v>3.0341</v>
      </c>
      <c r="G35" s="2"/>
      <c r="H35" s="1"/>
      <c r="I35" s="2">
        <v>4.1988000000000003</v>
      </c>
    </row>
    <row r="36" spans="1:10" x14ac:dyDescent="0.15">
      <c r="A36">
        <v>660</v>
      </c>
      <c r="B36">
        <v>2.7625999999999999</v>
      </c>
      <c r="C36" s="1"/>
      <c r="D36" s="3">
        <v>2.7873999999999999</v>
      </c>
      <c r="E36" s="2"/>
      <c r="F36" s="2">
        <v>3.0348999999999999</v>
      </c>
      <c r="G36" s="2"/>
      <c r="H36" s="1"/>
      <c r="I36" s="2">
        <v>4.069</v>
      </c>
    </row>
    <row r="37" spans="1:10" x14ac:dyDescent="0.15">
      <c r="A37">
        <v>680</v>
      </c>
      <c r="B37">
        <v>2.7987000000000002</v>
      </c>
      <c r="C37" s="1"/>
      <c r="D37" s="3">
        <v>2.8210000000000002</v>
      </c>
      <c r="E37" s="2"/>
      <c r="F37" s="2">
        <v>3.0411999999999999</v>
      </c>
      <c r="G37" s="2"/>
      <c r="H37" s="1"/>
      <c r="I37" s="2">
        <v>3.9619</v>
      </c>
    </row>
    <row r="38" spans="1:10" x14ac:dyDescent="0.15">
      <c r="A38">
        <v>700</v>
      </c>
      <c r="B38">
        <v>2.8344</v>
      </c>
      <c r="C38" s="1"/>
      <c r="D38" s="3">
        <v>2.8546</v>
      </c>
      <c r="E38" s="2"/>
      <c r="F38" s="2">
        <v>3.0516999999999999</v>
      </c>
      <c r="G38" s="8">
        <v>3.2587000000000002</v>
      </c>
      <c r="H38" s="1"/>
      <c r="I38" s="2">
        <v>3.8744999999999998</v>
      </c>
    </row>
    <row r="39" spans="1:10" x14ac:dyDescent="0.15">
      <c r="C39" s="1"/>
      <c r="D39" s="3"/>
      <c r="E39" s="2"/>
      <c r="F39" s="2"/>
      <c r="G39" s="2"/>
      <c r="H39" s="1"/>
      <c r="I39" s="2"/>
    </row>
    <row r="40" spans="1:10" x14ac:dyDescent="0.15">
      <c r="C40" s="1"/>
      <c r="D40" s="3"/>
      <c r="E40" s="2"/>
      <c r="F40" s="2"/>
      <c r="G40" s="2"/>
      <c r="H40" s="1"/>
      <c r="I40" s="2"/>
    </row>
    <row r="41" spans="1:10" x14ac:dyDescent="0.15">
      <c r="A41">
        <v>177.99</v>
      </c>
      <c r="C41" s="1">
        <v>298.37</v>
      </c>
      <c r="D41" s="3"/>
      <c r="E41" s="8">
        <v>398.36</v>
      </c>
      <c r="F41" s="8">
        <v>0</v>
      </c>
      <c r="G41" s="8"/>
      <c r="H41" s="1"/>
      <c r="I41" s="2"/>
      <c r="J41" t="s">
        <v>5</v>
      </c>
    </row>
    <row r="42" spans="1:10" x14ac:dyDescent="0.15">
      <c r="C42" s="1"/>
      <c r="D42" s="3"/>
      <c r="E42" s="8">
        <v>398.36</v>
      </c>
      <c r="F42" s="8">
        <v>70</v>
      </c>
      <c r="G42" s="8"/>
    </row>
    <row r="43" spans="1:10" x14ac:dyDescent="0.15">
      <c r="C43" s="1"/>
      <c r="D43" s="3"/>
      <c r="E43" s="2"/>
      <c r="F43" s="2"/>
      <c r="G43" s="2"/>
    </row>
    <row r="44" spans="1:10" x14ac:dyDescent="0.15">
      <c r="C44" s="1"/>
      <c r="D44" s="3"/>
      <c r="E44" s="2"/>
      <c r="F44" s="2"/>
      <c r="G44" s="2"/>
    </row>
    <row r="45" spans="1:10" x14ac:dyDescent="0.15">
      <c r="C45" s="1"/>
      <c r="D45" s="3"/>
      <c r="E45" s="2"/>
      <c r="F45" s="2"/>
      <c r="G45" s="2"/>
    </row>
    <row r="46" spans="1:10" x14ac:dyDescent="0.15">
      <c r="C46" s="1"/>
      <c r="D46" s="3"/>
      <c r="E46" s="2"/>
      <c r="F46" s="2"/>
      <c r="G46" s="2"/>
    </row>
    <row r="47" spans="1:10" x14ac:dyDescent="0.15">
      <c r="C47" s="1"/>
      <c r="D47" s="3"/>
      <c r="E47" s="2"/>
      <c r="F47" s="2"/>
      <c r="G47" s="2"/>
    </row>
  </sheetData>
  <mergeCells count="4">
    <mergeCell ref="H2:I2"/>
    <mergeCell ref="C2:D2"/>
    <mergeCell ref="A2:B2"/>
    <mergeCell ref="E2:F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31" sqref="F31"/>
    </sheetView>
  </sheetViews>
  <sheetFormatPr defaultRowHeight="13.5" x14ac:dyDescent="0.15"/>
  <sheetData>
    <row r="1" spans="1:9" x14ac:dyDescent="0.15">
      <c r="A1" t="s">
        <v>0</v>
      </c>
    </row>
    <row r="2" spans="1:9" x14ac:dyDescent="0.15">
      <c r="A2" s="13" t="s">
        <v>1</v>
      </c>
      <c r="B2" s="13"/>
      <c r="C2" s="10" t="s">
        <v>3</v>
      </c>
      <c r="D2" s="12"/>
      <c r="E2" s="10" t="s">
        <v>6</v>
      </c>
      <c r="F2" s="11"/>
      <c r="G2" s="7"/>
      <c r="H2" s="10" t="s">
        <v>4</v>
      </c>
      <c r="I2" s="11"/>
    </row>
    <row r="3" spans="1:9" x14ac:dyDescent="0.15">
      <c r="A3" t="s">
        <v>2</v>
      </c>
      <c r="C3" s="1" t="s">
        <v>2</v>
      </c>
      <c r="D3" s="3"/>
      <c r="E3" s="1" t="s">
        <v>2</v>
      </c>
      <c r="F3" s="2"/>
      <c r="G3" s="2" t="s">
        <v>7</v>
      </c>
      <c r="H3" s="1" t="s">
        <v>2</v>
      </c>
      <c r="I3" s="2"/>
    </row>
    <row r="4" spans="1:9" x14ac:dyDescent="0.15">
      <c r="A4" s="4">
        <v>200</v>
      </c>
      <c r="B4" s="5"/>
      <c r="C4" s="1"/>
      <c r="D4" s="3"/>
      <c r="E4" s="2"/>
      <c r="F4" s="2"/>
      <c r="G4" s="8">
        <v>4.5822000000000003</v>
      </c>
      <c r="H4" s="1"/>
      <c r="I4" s="2"/>
    </row>
    <row r="5" spans="1:9" x14ac:dyDescent="0.15">
      <c r="A5">
        <v>220</v>
      </c>
      <c r="C5" s="1"/>
      <c r="D5" s="3"/>
      <c r="E5" s="2"/>
      <c r="F5" s="2"/>
      <c r="G5" s="2"/>
      <c r="H5" s="1"/>
      <c r="I5" s="2"/>
    </row>
    <row r="6" spans="1:9" x14ac:dyDescent="0.15">
      <c r="A6">
        <v>240</v>
      </c>
      <c r="C6" s="1"/>
      <c r="D6" s="3"/>
      <c r="E6" s="2"/>
      <c r="F6" s="2"/>
      <c r="G6" s="2"/>
      <c r="H6" s="1"/>
      <c r="I6" s="2"/>
    </row>
    <row r="7" spans="1:9" x14ac:dyDescent="0.15">
      <c r="A7">
        <v>260</v>
      </c>
      <c r="C7" s="1"/>
      <c r="D7" s="3"/>
      <c r="E7" s="2"/>
      <c r="F7" s="2"/>
      <c r="G7" s="2"/>
      <c r="H7" s="1"/>
      <c r="I7" s="2"/>
    </row>
    <row r="8" spans="1:9" x14ac:dyDescent="0.15">
      <c r="A8">
        <v>273.14999999999998</v>
      </c>
      <c r="C8" s="1"/>
      <c r="D8" s="3"/>
      <c r="E8" s="2"/>
      <c r="F8" s="2"/>
      <c r="G8" s="2"/>
      <c r="H8" s="1"/>
      <c r="I8" s="2"/>
    </row>
    <row r="9" spans="1:9" x14ac:dyDescent="0.15">
      <c r="A9">
        <v>280</v>
      </c>
      <c r="C9" s="6"/>
      <c r="D9" s="5"/>
      <c r="E9" s="2"/>
      <c r="F9" s="2"/>
      <c r="G9" s="8">
        <v>4.5864000000000003</v>
      </c>
      <c r="H9" s="1"/>
      <c r="I9" s="2"/>
    </row>
    <row r="10" spans="1:9" x14ac:dyDescent="0.15">
      <c r="A10">
        <v>300</v>
      </c>
      <c r="C10" s="1"/>
      <c r="D10" s="3"/>
      <c r="E10" s="2"/>
      <c r="F10" s="2"/>
      <c r="G10" s="2"/>
      <c r="H10" s="1"/>
      <c r="I10" s="2"/>
    </row>
    <row r="11" spans="1:9" x14ac:dyDescent="0.15">
      <c r="A11">
        <v>320</v>
      </c>
      <c r="C11" s="1"/>
      <c r="D11" s="3"/>
      <c r="E11" s="2"/>
      <c r="F11" s="2"/>
      <c r="G11" s="8">
        <v>4.8620000000000001</v>
      </c>
      <c r="H11" s="1"/>
      <c r="I11" s="2"/>
    </row>
    <row r="12" spans="1:9" x14ac:dyDescent="0.15">
      <c r="A12">
        <v>340</v>
      </c>
      <c r="C12" s="1"/>
      <c r="D12" s="3"/>
      <c r="E12" s="2"/>
      <c r="F12" s="2"/>
      <c r="G12" s="2"/>
      <c r="H12" s="1"/>
      <c r="I12" s="2"/>
    </row>
    <row r="13" spans="1:9" x14ac:dyDescent="0.15">
      <c r="A13">
        <v>360</v>
      </c>
      <c r="C13" s="1"/>
      <c r="D13" s="3"/>
      <c r="E13" s="2"/>
      <c r="F13" s="2"/>
      <c r="G13" s="8">
        <v>5.5731000000000002</v>
      </c>
      <c r="H13" s="1"/>
      <c r="I13" s="2"/>
    </row>
    <row r="14" spans="1:9" x14ac:dyDescent="0.15">
      <c r="A14">
        <v>380</v>
      </c>
      <c r="C14" s="1"/>
      <c r="D14" s="3"/>
      <c r="E14" s="2"/>
      <c r="F14" s="2"/>
      <c r="G14" s="8">
        <v>6.7584</v>
      </c>
      <c r="H14" s="1"/>
      <c r="I14" s="2"/>
    </row>
    <row r="15" spans="1:9" x14ac:dyDescent="0.15">
      <c r="A15">
        <v>400</v>
      </c>
      <c r="C15" s="1"/>
      <c r="D15" s="3"/>
      <c r="E15" s="6"/>
      <c r="F15" s="4"/>
      <c r="G15" s="9">
        <v>21.946000000000002</v>
      </c>
      <c r="H15" s="1"/>
      <c r="I15" s="2"/>
    </row>
    <row r="16" spans="1:9" x14ac:dyDescent="0.15">
      <c r="A16">
        <v>401</v>
      </c>
      <c r="C16" s="1"/>
      <c r="D16" s="3"/>
      <c r="E16" s="2"/>
      <c r="F16" s="2"/>
      <c r="G16" s="8"/>
      <c r="H16" s="1"/>
      <c r="I16" s="2"/>
    </row>
    <row r="17" spans="1:9" x14ac:dyDescent="0.15">
      <c r="A17">
        <v>402</v>
      </c>
      <c r="C17" s="1"/>
      <c r="D17" s="3"/>
      <c r="E17" s="2"/>
      <c r="F17" s="2"/>
      <c r="G17" s="8"/>
      <c r="H17" s="1"/>
      <c r="I17" s="2"/>
    </row>
    <row r="18" spans="1:9" x14ac:dyDescent="0.15">
      <c r="A18">
        <v>403</v>
      </c>
      <c r="C18" s="1"/>
      <c r="D18" s="3"/>
      <c r="E18" s="2"/>
      <c r="F18" s="2"/>
      <c r="G18" s="8"/>
      <c r="H18" s="1"/>
      <c r="I18" s="2"/>
    </row>
    <row r="19" spans="1:9" x14ac:dyDescent="0.15">
      <c r="A19">
        <v>404</v>
      </c>
      <c r="C19" s="1"/>
      <c r="D19" s="3"/>
      <c r="E19" s="2"/>
      <c r="F19" s="2"/>
      <c r="G19" s="8"/>
      <c r="H19" s="1"/>
      <c r="I19" s="2"/>
    </row>
    <row r="20" spans="1:9" x14ac:dyDescent="0.15">
      <c r="A20">
        <v>408</v>
      </c>
      <c r="C20" s="1"/>
      <c r="D20" s="3"/>
      <c r="E20" s="2"/>
      <c r="F20" s="2"/>
      <c r="G20" s="8"/>
      <c r="H20" s="1"/>
      <c r="I20" s="2"/>
    </row>
    <row r="21" spans="1:9" x14ac:dyDescent="0.15">
      <c r="A21">
        <v>412</v>
      </c>
      <c r="C21" s="1"/>
      <c r="D21" s="3"/>
      <c r="E21" s="2"/>
      <c r="F21" s="2"/>
      <c r="G21" s="8"/>
      <c r="H21" s="1"/>
      <c r="I21" s="2"/>
    </row>
    <row r="22" spans="1:9" x14ac:dyDescent="0.15">
      <c r="A22">
        <v>416</v>
      </c>
      <c r="C22" s="1"/>
      <c r="D22" s="3"/>
      <c r="E22" s="2"/>
      <c r="F22" s="2"/>
      <c r="G22" s="8"/>
      <c r="H22" s="1"/>
      <c r="I22" s="2"/>
    </row>
    <row r="23" spans="1:9" x14ac:dyDescent="0.15">
      <c r="A23">
        <v>418</v>
      </c>
      <c r="C23" s="1"/>
      <c r="D23" s="3"/>
      <c r="E23" s="2"/>
      <c r="F23" s="2"/>
      <c r="G23" s="8"/>
      <c r="H23" s="1"/>
      <c r="I23" s="2"/>
    </row>
    <row r="24" spans="1:9" x14ac:dyDescent="0.15">
      <c r="A24">
        <v>420</v>
      </c>
      <c r="C24" s="1"/>
      <c r="D24" s="3"/>
      <c r="E24" s="2"/>
      <c r="F24" s="2"/>
      <c r="G24" s="8">
        <v>6.1074999999999999</v>
      </c>
      <c r="H24" s="1"/>
      <c r="I24" s="2"/>
    </row>
    <row r="25" spans="1:9" x14ac:dyDescent="0.15">
      <c r="A25">
        <v>440</v>
      </c>
      <c r="C25" s="1"/>
      <c r="D25" s="3"/>
      <c r="E25" s="2"/>
      <c r="F25" s="2"/>
      <c r="G25" s="8">
        <v>4.5495000000000001</v>
      </c>
      <c r="H25" s="1"/>
      <c r="I25" s="2"/>
    </row>
    <row r="26" spans="1:9" x14ac:dyDescent="0.15">
      <c r="A26">
        <v>460</v>
      </c>
      <c r="C26" s="1"/>
      <c r="D26" s="3"/>
      <c r="E26" s="2"/>
      <c r="F26" s="2"/>
      <c r="G26" s="2"/>
      <c r="H26" s="1"/>
      <c r="I26" s="2"/>
    </row>
    <row r="27" spans="1:9" x14ac:dyDescent="0.15">
      <c r="A27">
        <v>480</v>
      </c>
      <c r="C27" s="1"/>
      <c r="D27" s="3"/>
      <c r="E27" s="2"/>
      <c r="F27" s="2"/>
      <c r="G27" s="2"/>
      <c r="H27" s="1"/>
      <c r="I27" s="2"/>
    </row>
    <row r="28" spans="1:9" x14ac:dyDescent="0.15">
      <c r="A28">
        <v>500</v>
      </c>
      <c r="C28" s="1"/>
      <c r="D28" s="3"/>
      <c r="E28" s="2"/>
      <c r="F28" s="2"/>
      <c r="G28" s="8">
        <v>3.4281999999999999</v>
      </c>
      <c r="H28" s="1"/>
      <c r="I28" s="2"/>
    </row>
    <row r="29" spans="1:9" x14ac:dyDescent="0.15">
      <c r="A29">
        <v>520</v>
      </c>
      <c r="C29" s="1"/>
      <c r="D29" s="3"/>
      <c r="E29" s="2"/>
      <c r="F29" s="2"/>
      <c r="G29" s="2"/>
      <c r="H29" s="1"/>
      <c r="I29" s="2"/>
    </row>
    <row r="30" spans="1:9" x14ac:dyDescent="0.15">
      <c r="A30">
        <v>540</v>
      </c>
      <c r="C30" s="1"/>
      <c r="D30" s="3"/>
      <c r="E30" s="2"/>
      <c r="F30" s="2"/>
      <c r="G30" s="2"/>
      <c r="H30" s="1"/>
      <c r="I30" s="2"/>
    </row>
    <row r="31" spans="1:9" x14ac:dyDescent="0.15">
      <c r="A31">
        <v>560</v>
      </c>
      <c r="C31" s="1"/>
      <c r="D31" s="3"/>
      <c r="E31" s="2"/>
      <c r="F31" s="2"/>
      <c r="G31" s="2"/>
      <c r="H31" s="1"/>
      <c r="I31" s="2"/>
    </row>
    <row r="32" spans="1:9" x14ac:dyDescent="0.15">
      <c r="A32">
        <v>580</v>
      </c>
      <c r="C32" s="1"/>
      <c r="D32" s="3"/>
      <c r="E32" s="2"/>
      <c r="F32" s="2"/>
      <c r="G32" s="2"/>
      <c r="H32" s="1"/>
      <c r="I32" s="2"/>
    </row>
    <row r="33" spans="1:10" x14ac:dyDescent="0.15">
      <c r="A33">
        <v>600</v>
      </c>
      <c r="C33" s="1"/>
      <c r="D33" s="3"/>
      <c r="E33" s="2"/>
      <c r="F33" s="2"/>
      <c r="G33" s="8">
        <v>3.2214</v>
      </c>
      <c r="H33" s="1"/>
      <c r="I33" s="2"/>
    </row>
    <row r="34" spans="1:10" x14ac:dyDescent="0.15">
      <c r="A34">
        <v>620</v>
      </c>
      <c r="C34" s="1"/>
      <c r="D34" s="3"/>
      <c r="E34" s="2"/>
      <c r="F34" s="2"/>
      <c r="G34" s="2"/>
      <c r="H34" s="1"/>
      <c r="I34" s="2"/>
    </row>
    <row r="35" spans="1:10" x14ac:dyDescent="0.15">
      <c r="A35">
        <v>640</v>
      </c>
      <c r="C35" s="1"/>
      <c r="D35" s="3"/>
      <c r="E35" s="2"/>
      <c r="F35" s="2"/>
      <c r="G35" s="2"/>
      <c r="H35" s="1"/>
      <c r="I35" s="2"/>
    </row>
    <row r="36" spans="1:10" x14ac:dyDescent="0.15">
      <c r="A36">
        <v>660</v>
      </c>
      <c r="C36" s="1"/>
      <c r="D36" s="3"/>
      <c r="E36" s="2"/>
      <c r="F36" s="2"/>
      <c r="G36" s="2"/>
      <c r="H36" s="1"/>
      <c r="I36" s="2"/>
    </row>
    <row r="37" spans="1:10" x14ac:dyDescent="0.15">
      <c r="A37">
        <v>680</v>
      </c>
      <c r="C37" s="1"/>
      <c r="D37" s="3"/>
      <c r="E37" s="2"/>
      <c r="F37" s="2"/>
      <c r="G37" s="2"/>
      <c r="H37" s="1"/>
      <c r="I37" s="2"/>
    </row>
    <row r="38" spans="1:10" x14ac:dyDescent="0.15">
      <c r="A38">
        <v>700</v>
      </c>
      <c r="C38" s="1"/>
      <c r="D38" s="3"/>
      <c r="E38" s="2"/>
      <c r="F38" s="2"/>
      <c r="G38" s="8">
        <v>3.2587000000000002</v>
      </c>
      <c r="H38" s="1"/>
      <c r="I38" s="2"/>
    </row>
    <row r="39" spans="1:10" x14ac:dyDescent="0.15">
      <c r="C39" s="1"/>
      <c r="D39" s="3"/>
      <c r="E39" s="2"/>
      <c r="F39" s="2"/>
      <c r="G39" s="2"/>
      <c r="H39" s="1"/>
      <c r="I39" s="2"/>
    </row>
    <row r="40" spans="1:10" x14ac:dyDescent="0.15">
      <c r="C40" s="1"/>
      <c r="D40" s="3"/>
      <c r="E40" s="2"/>
      <c r="F40" s="2"/>
      <c r="G40" s="2"/>
      <c r="H40" s="1"/>
      <c r="I40" s="2"/>
    </row>
    <row r="41" spans="1:10" x14ac:dyDescent="0.15">
      <c r="A41">
        <v>177.99</v>
      </c>
      <c r="C41" s="1">
        <v>298.37</v>
      </c>
      <c r="D41" s="3"/>
      <c r="E41" s="8">
        <v>398.36</v>
      </c>
      <c r="F41" s="8"/>
      <c r="G41" s="8"/>
      <c r="H41" s="1"/>
      <c r="I41" s="2"/>
      <c r="J41" t="s">
        <v>5</v>
      </c>
    </row>
    <row r="42" spans="1:10" x14ac:dyDescent="0.15">
      <c r="C42" s="1"/>
      <c r="D42" s="3"/>
      <c r="E42" s="8">
        <v>398.36</v>
      </c>
      <c r="F42" s="8"/>
      <c r="G42" s="8"/>
    </row>
    <row r="43" spans="1:10" x14ac:dyDescent="0.15">
      <c r="C43" s="1"/>
      <c r="D43" s="3"/>
      <c r="E43" s="2"/>
      <c r="F43" s="2"/>
      <c r="G43" s="2"/>
    </row>
    <row r="44" spans="1:10" x14ac:dyDescent="0.15">
      <c r="C44" s="1"/>
      <c r="D44" s="3"/>
      <c r="E44" s="2"/>
      <c r="F44" s="2"/>
      <c r="G44" s="2"/>
    </row>
    <row r="45" spans="1:10" x14ac:dyDescent="0.15">
      <c r="C45" s="1"/>
      <c r="D45" s="3"/>
      <c r="E45" s="2"/>
      <c r="F45" s="2"/>
      <c r="G45" s="2"/>
    </row>
    <row r="46" spans="1:10" x14ac:dyDescent="0.15">
      <c r="C46" s="1"/>
      <c r="D46" s="3"/>
      <c r="E46" s="2"/>
      <c r="F46" s="2"/>
      <c r="G46" s="2"/>
    </row>
    <row r="47" spans="1:10" x14ac:dyDescent="0.15">
      <c r="C47" s="1"/>
      <c r="D47" s="3"/>
      <c r="E47" s="2"/>
      <c r="F47" s="2"/>
      <c r="G47" s="2"/>
    </row>
  </sheetData>
  <mergeCells count="4">
    <mergeCell ref="A2:B2"/>
    <mergeCell ref="C2:D2"/>
    <mergeCell ref="E2:F2"/>
    <mergeCell ref="H2:I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B1" zoomScaleNormal="100" workbookViewId="0">
      <pane ySplit="2" topLeftCell="A3" activePane="bottomLeft" state="frozen"/>
      <selection pane="bottomLeft" activeCell="T12" sqref="T12"/>
    </sheetView>
  </sheetViews>
  <sheetFormatPr defaultRowHeight="13.5" x14ac:dyDescent="0.15"/>
  <cols>
    <col min="2" max="2" width="9" style="14"/>
    <col min="3" max="3" width="9" style="26"/>
    <col min="4" max="4" width="12.875" style="14" bestFit="1" customWidth="1"/>
    <col min="5" max="5" width="9" style="14"/>
    <col min="6" max="6" width="9" style="26"/>
    <col min="7" max="8" width="9" style="14"/>
    <col min="9" max="9" width="9" style="26"/>
    <col min="10" max="11" width="9" style="14"/>
    <col min="12" max="12" width="12.75" style="26" bestFit="1" customWidth="1"/>
    <col min="13" max="14" width="9" style="14"/>
    <col min="15" max="15" width="11.625" style="26" bestFit="1" customWidth="1"/>
    <col min="16" max="16" width="9" style="35"/>
  </cols>
  <sheetData>
    <row r="1" spans="1:16" x14ac:dyDescent="0.15">
      <c r="A1" t="s">
        <v>14</v>
      </c>
      <c r="C1" s="26" t="s">
        <v>16</v>
      </c>
      <c r="D1" s="14" t="s">
        <v>15</v>
      </c>
      <c r="F1" s="26" t="s">
        <v>20</v>
      </c>
    </row>
    <row r="2" spans="1:16" x14ac:dyDescent="0.15">
      <c r="A2" s="18" t="s">
        <v>8</v>
      </c>
      <c r="B2" s="23" t="s">
        <v>9</v>
      </c>
      <c r="C2" s="27"/>
      <c r="D2" s="19"/>
      <c r="E2" s="19" t="s">
        <v>10</v>
      </c>
      <c r="F2" s="27"/>
      <c r="G2" s="20"/>
      <c r="H2" s="23" t="s">
        <v>11</v>
      </c>
      <c r="I2" s="27"/>
      <c r="J2" s="20"/>
      <c r="K2" s="23" t="s">
        <v>12</v>
      </c>
      <c r="L2" s="31"/>
      <c r="M2" s="20"/>
      <c r="N2" s="21" t="s">
        <v>13</v>
      </c>
      <c r="O2" s="34"/>
      <c r="P2" s="36"/>
    </row>
    <row r="3" spans="1:16" x14ac:dyDescent="0.15">
      <c r="A3" s="4"/>
      <c r="B3" s="24" t="s">
        <v>18</v>
      </c>
      <c r="C3" s="28" t="s">
        <v>16</v>
      </c>
      <c r="D3" s="15" t="s">
        <v>15</v>
      </c>
      <c r="E3" s="21" t="s">
        <v>19</v>
      </c>
      <c r="F3" s="28" t="s">
        <v>16</v>
      </c>
      <c r="G3" s="15" t="s">
        <v>15</v>
      </c>
      <c r="H3" s="24" t="s">
        <v>17</v>
      </c>
      <c r="I3" s="28" t="s">
        <v>16</v>
      </c>
      <c r="J3" s="19" t="s">
        <v>15</v>
      </c>
      <c r="K3" s="24" t="s">
        <v>17</v>
      </c>
      <c r="L3" s="32" t="s">
        <v>16</v>
      </c>
      <c r="M3" s="20" t="s">
        <v>15</v>
      </c>
      <c r="N3" s="24"/>
      <c r="O3" s="28" t="s">
        <v>16</v>
      </c>
      <c r="P3" s="37" t="s">
        <v>15</v>
      </c>
    </row>
    <row r="4" spans="1:16" x14ac:dyDescent="0.15">
      <c r="A4" s="2">
        <v>1</v>
      </c>
      <c r="B4" s="25">
        <v>40.79</v>
      </c>
      <c r="C4" s="29">
        <v>0.92069999999999996</v>
      </c>
      <c r="D4" s="16">
        <f>44.01*C4</f>
        <v>40.520007</v>
      </c>
      <c r="E4" s="22">
        <v>41.506599999999999</v>
      </c>
      <c r="F4" s="30">
        <v>0.94099999999999995</v>
      </c>
      <c r="G4" s="16">
        <f>44.01*F4</f>
        <v>41.413409999999999</v>
      </c>
      <c r="H4" s="25">
        <v>42.499200000000002</v>
      </c>
      <c r="I4" s="29">
        <v>0.96579999999999999</v>
      </c>
      <c r="J4" s="16">
        <f>44.01*I4</f>
        <v>42.504857999999999</v>
      </c>
      <c r="K4" s="25">
        <v>43.583399999999997</v>
      </c>
      <c r="L4" s="33">
        <v>0.99119999999999997</v>
      </c>
      <c r="M4" s="17">
        <f>44.01*L4</f>
        <v>43.622712</v>
      </c>
      <c r="N4" s="25">
        <v>44.675899999999999</v>
      </c>
      <c r="O4" s="29">
        <v>1.016</v>
      </c>
      <c r="P4" s="38">
        <f>44.01*O4</f>
        <v>44.71416</v>
      </c>
    </row>
    <row r="5" spans="1:16" x14ac:dyDescent="0.15">
      <c r="A5" s="2">
        <v>2</v>
      </c>
      <c r="B5" s="25">
        <v>44.057200000000002</v>
      </c>
      <c r="C5" s="29">
        <v>0.98899999999999999</v>
      </c>
      <c r="D5" s="16">
        <f t="shared" ref="D5:D26" si="0">44.01*C5</f>
        <v>43.525889999999997</v>
      </c>
      <c r="E5" s="22">
        <v>43.490099999999998</v>
      </c>
      <c r="F5" s="30">
        <v>0.98270000000000002</v>
      </c>
      <c r="G5" s="16">
        <f t="shared" ref="G5:G26" si="1">44.01*F5</f>
        <v>43.248626999999999</v>
      </c>
      <c r="H5" s="25">
        <v>43.822699999999998</v>
      </c>
      <c r="I5" s="29">
        <v>0.99470000000000003</v>
      </c>
      <c r="J5" s="16">
        <f t="shared" ref="J5:J26" si="2">44.01*I5</f>
        <v>43.776747</v>
      </c>
      <c r="K5" s="25">
        <v>44.523000000000003</v>
      </c>
      <c r="L5" s="33">
        <v>1.0125999999999999</v>
      </c>
      <c r="M5" s="17">
        <f t="shared" ref="M5:M26" si="3">44.01*L5</f>
        <v>44.564525999999994</v>
      </c>
      <c r="N5" s="25">
        <v>45.373600000000003</v>
      </c>
      <c r="O5" s="29">
        <v>1.0325</v>
      </c>
      <c r="P5" s="38">
        <f t="shared" ref="P5:P26" si="4">44.01*O5</f>
        <v>45.440324999999994</v>
      </c>
    </row>
    <row r="6" spans="1:16" x14ac:dyDescent="0.15">
      <c r="A6" s="2">
        <v>3</v>
      </c>
      <c r="B6" s="25">
        <v>48.144799999999996</v>
      </c>
      <c r="C6" s="29">
        <v>1.0769</v>
      </c>
      <c r="D6" s="16">
        <f t="shared" si="0"/>
        <v>47.394368999999998</v>
      </c>
      <c r="E6" s="22">
        <v>45.747</v>
      </c>
      <c r="F6" s="30">
        <v>1.0303</v>
      </c>
      <c r="G6" s="16">
        <f t="shared" si="1"/>
        <v>45.343502999999998</v>
      </c>
      <c r="H6" s="25">
        <v>45.259599999999999</v>
      </c>
      <c r="I6" s="29">
        <v>1.0259</v>
      </c>
      <c r="J6" s="16">
        <f t="shared" si="2"/>
        <v>45.149858999999999</v>
      </c>
      <c r="K6" s="25">
        <v>45.516100000000002</v>
      </c>
      <c r="L6" s="33">
        <v>1.0348999999999999</v>
      </c>
      <c r="M6" s="17">
        <f t="shared" si="3"/>
        <v>45.545948999999993</v>
      </c>
      <c r="N6" s="25">
        <v>46.0989</v>
      </c>
      <c r="O6" s="29">
        <v>1.0492999999999999</v>
      </c>
      <c r="P6" s="38">
        <f t="shared" si="4"/>
        <v>46.179692999999993</v>
      </c>
    </row>
    <row r="7" spans="1:16" x14ac:dyDescent="0.15">
      <c r="A7" s="2">
        <v>4</v>
      </c>
      <c r="B7" s="25">
        <v>53.495100000000001</v>
      </c>
      <c r="C7" s="29">
        <v>1.1949000000000001</v>
      </c>
      <c r="D7" s="16">
        <f t="shared" si="0"/>
        <v>52.587549000000003</v>
      </c>
      <c r="E7" s="22">
        <v>48.342100000000002</v>
      </c>
      <c r="F7" s="30">
        <v>1.0851</v>
      </c>
      <c r="G7" s="16">
        <f t="shared" si="1"/>
        <v>47.755250999999994</v>
      </c>
      <c r="H7" s="25">
        <v>46.822499999999998</v>
      </c>
      <c r="I7" s="29">
        <v>1.0596000000000001</v>
      </c>
      <c r="J7" s="16">
        <f t="shared" si="2"/>
        <v>46.632996000000006</v>
      </c>
      <c r="K7" s="25">
        <v>46.564999999999998</v>
      </c>
      <c r="L7" s="33">
        <v>1.0584</v>
      </c>
      <c r="M7" s="17">
        <f t="shared" si="3"/>
        <v>46.580183999999996</v>
      </c>
      <c r="N7" s="25">
        <v>46.851500000000001</v>
      </c>
      <c r="O7" s="29">
        <v>1.0667</v>
      </c>
      <c r="P7" s="38">
        <f t="shared" si="4"/>
        <v>46.945466999999994</v>
      </c>
    </row>
    <row r="8" spans="1:16" x14ac:dyDescent="0.15">
      <c r="A8" s="2">
        <v>5</v>
      </c>
      <c r="B8" s="25">
        <v>60.928800000000003</v>
      </c>
      <c r="C8" s="29">
        <v>1.3624000000000001</v>
      </c>
      <c r="D8" s="16">
        <f t="shared" si="0"/>
        <v>59.959223999999999</v>
      </c>
      <c r="E8" s="22">
        <v>51.357799999999997</v>
      </c>
      <c r="F8" s="30">
        <v>1.1489</v>
      </c>
      <c r="G8" s="16">
        <f t="shared" si="1"/>
        <v>50.563088999999998</v>
      </c>
      <c r="H8" s="25">
        <v>48.524500000000003</v>
      </c>
      <c r="I8" s="29">
        <v>1.0961000000000001</v>
      </c>
      <c r="J8" s="16">
        <f t="shared" si="2"/>
        <v>48.239361000000002</v>
      </c>
      <c r="K8" s="25">
        <v>47.671399999999998</v>
      </c>
      <c r="L8" s="33">
        <v>1.0829</v>
      </c>
      <c r="M8" s="17">
        <f t="shared" si="3"/>
        <v>47.658428999999998</v>
      </c>
      <c r="N8" s="25">
        <v>47.631100000000004</v>
      </c>
      <c r="O8" s="29">
        <v>1.0845</v>
      </c>
      <c r="P8" s="38">
        <f t="shared" si="4"/>
        <v>47.728845</v>
      </c>
    </row>
    <row r="9" spans="1:16" x14ac:dyDescent="0.15">
      <c r="A9" s="2">
        <v>6</v>
      </c>
      <c r="B9" s="25">
        <v>72.153000000000006</v>
      </c>
      <c r="C9" s="29"/>
      <c r="D9" s="16"/>
      <c r="E9" s="22">
        <v>54.897399999999998</v>
      </c>
      <c r="F9" s="30"/>
      <c r="G9" s="16"/>
      <c r="H9" s="25">
        <v>50.378300000000003</v>
      </c>
      <c r="I9" s="29"/>
      <c r="J9" s="16"/>
      <c r="K9" s="25">
        <v>48.836199999999998</v>
      </c>
      <c r="L9" s="33"/>
      <c r="M9" s="17"/>
      <c r="N9" s="25">
        <v>48.436700000000002</v>
      </c>
      <c r="O9" s="29"/>
      <c r="P9" s="38"/>
    </row>
    <row r="10" spans="1:16" x14ac:dyDescent="0.15">
      <c r="A10" s="2">
        <v>7</v>
      </c>
      <c r="B10" s="25">
        <v>91.260300000000001</v>
      </c>
      <c r="C10" s="29"/>
      <c r="D10" s="16"/>
      <c r="E10" s="22">
        <v>59.085000000000001</v>
      </c>
      <c r="F10" s="30"/>
      <c r="G10" s="16"/>
      <c r="H10" s="25">
        <v>52.394300000000001</v>
      </c>
      <c r="I10" s="29"/>
      <c r="J10" s="16"/>
      <c r="K10" s="25">
        <v>50.058999999999997</v>
      </c>
      <c r="L10" s="33"/>
      <c r="M10" s="17"/>
      <c r="N10" s="25">
        <v>49.2669</v>
      </c>
      <c r="O10" s="29"/>
      <c r="P10" s="38"/>
    </row>
    <row r="11" spans="1:16" x14ac:dyDescent="0.15">
      <c r="A11" s="2">
        <v>8</v>
      </c>
      <c r="B11" s="25">
        <v>129.62870000000001</v>
      </c>
      <c r="C11" s="29"/>
      <c r="D11" s="16"/>
      <c r="E11" s="22">
        <v>64.058000000000007</v>
      </c>
      <c r="F11" s="30"/>
      <c r="G11" s="16"/>
      <c r="H11" s="25">
        <v>54.579300000000003</v>
      </c>
      <c r="I11" s="29"/>
      <c r="J11" s="16"/>
      <c r="K11" s="25">
        <v>51.337800000000001</v>
      </c>
      <c r="L11" s="33"/>
      <c r="M11" s="17"/>
      <c r="N11" s="25">
        <v>50.119599999999998</v>
      </c>
      <c r="O11" s="29"/>
      <c r="P11" s="38"/>
    </row>
    <row r="12" spans="1:16" x14ac:dyDescent="0.15">
      <c r="A12" s="2">
        <v>9</v>
      </c>
      <c r="B12" s="25">
        <v>209.9102</v>
      </c>
      <c r="C12" s="29"/>
      <c r="D12" s="16"/>
      <c r="E12" s="22">
        <v>69.936199999999999</v>
      </c>
      <c r="F12" s="30"/>
      <c r="G12" s="16"/>
      <c r="H12" s="25">
        <v>56.933500000000002</v>
      </c>
      <c r="I12" s="29"/>
      <c r="J12" s="16"/>
      <c r="K12" s="25">
        <v>52.668900000000001</v>
      </c>
      <c r="L12" s="33"/>
      <c r="M12" s="17"/>
      <c r="N12" s="25">
        <v>50.992100000000001</v>
      </c>
      <c r="O12" s="29"/>
      <c r="P12" s="38"/>
    </row>
    <row r="13" spans="1:16" x14ac:dyDescent="0.15">
      <c r="A13" s="2">
        <v>10</v>
      </c>
      <c r="B13" s="25">
        <v>254.16560000000001</v>
      </c>
      <c r="C13" s="29">
        <v>7.6257999999999999</v>
      </c>
      <c r="D13" s="16">
        <f t="shared" si="0"/>
        <v>335.61145799999997</v>
      </c>
      <c r="E13" s="22">
        <v>76.754199999999997</v>
      </c>
      <c r="F13" s="30">
        <v>1.6871</v>
      </c>
      <c r="G13" s="16">
        <f t="shared" si="1"/>
        <v>74.249270999999993</v>
      </c>
      <c r="H13" s="25">
        <v>59.4467</v>
      </c>
      <c r="I13" s="29">
        <v>1.3263</v>
      </c>
      <c r="J13" s="16">
        <f t="shared" si="2"/>
        <v>58.370463000000001</v>
      </c>
      <c r="K13" s="25">
        <v>54.046300000000002</v>
      </c>
      <c r="L13" s="33">
        <v>1.2211000000000001</v>
      </c>
      <c r="M13" s="17">
        <f t="shared" si="3"/>
        <v>53.740611000000001</v>
      </c>
      <c r="N13" s="25">
        <v>51.8812</v>
      </c>
      <c r="O13" s="29">
        <v>1.1796</v>
      </c>
      <c r="P13" s="38">
        <f t="shared" si="4"/>
        <v>51.914195999999997</v>
      </c>
    </row>
    <row r="14" spans="1:16" x14ac:dyDescent="0.15">
      <c r="A14">
        <v>15</v>
      </c>
      <c r="B14" s="25">
        <v>147.1052</v>
      </c>
      <c r="C14" s="29">
        <v>2.9177</v>
      </c>
      <c r="D14" s="16">
        <f t="shared" si="0"/>
        <v>128.40797699999999</v>
      </c>
      <c r="E14" s="22">
        <v>108.8728</v>
      </c>
      <c r="F14" s="30">
        <v>2.5634000000000001</v>
      </c>
      <c r="G14" s="16">
        <f t="shared" si="1"/>
        <v>112.815234</v>
      </c>
      <c r="H14" s="25">
        <v>73.010099999999994</v>
      </c>
      <c r="I14" s="29">
        <v>1.6244000000000001</v>
      </c>
      <c r="J14" s="16">
        <f t="shared" si="2"/>
        <v>71.489844000000005</v>
      </c>
      <c r="K14" s="25">
        <v>61.251800000000003</v>
      </c>
      <c r="L14" s="33">
        <v>1.377</v>
      </c>
      <c r="M14" s="17">
        <f t="shared" si="3"/>
        <v>60.601769999999995</v>
      </c>
      <c r="N14" s="25">
        <v>56.421399999999998</v>
      </c>
      <c r="O14" s="29">
        <v>1.2798</v>
      </c>
      <c r="P14" s="38">
        <f t="shared" si="4"/>
        <v>56.323998000000003</v>
      </c>
    </row>
    <row r="15" spans="1:16" x14ac:dyDescent="0.15">
      <c r="A15">
        <v>20</v>
      </c>
      <c r="B15" s="25">
        <v>111.041</v>
      </c>
      <c r="C15" s="29">
        <v>2.3351999999999999</v>
      </c>
      <c r="D15" s="16">
        <f t="shared" si="0"/>
        <v>102.77215199999999</v>
      </c>
      <c r="E15" s="22">
        <v>109.2683</v>
      </c>
      <c r="F15" s="30">
        <v>2.5424000000000002</v>
      </c>
      <c r="G15" s="16">
        <f t="shared" si="1"/>
        <v>111.891024</v>
      </c>
      <c r="H15" s="25">
        <v>82.414500000000004</v>
      </c>
      <c r="I15" s="29">
        <v>1.8725000000000001</v>
      </c>
      <c r="J15" s="16">
        <f t="shared" si="2"/>
        <v>82.408725000000004</v>
      </c>
      <c r="K15" s="25">
        <v>67.618700000000004</v>
      </c>
      <c r="L15" s="33">
        <v>1.5235000000000001</v>
      </c>
      <c r="M15" s="17">
        <f t="shared" si="3"/>
        <v>67.049234999999996</v>
      </c>
      <c r="N15" s="25">
        <v>60.640999999999998</v>
      </c>
      <c r="O15" s="29">
        <v>1.375</v>
      </c>
      <c r="P15" s="38">
        <f t="shared" si="4"/>
        <v>60.513749999999995</v>
      </c>
    </row>
    <row r="16" spans="1:16" x14ac:dyDescent="0.15">
      <c r="A16">
        <v>25</v>
      </c>
      <c r="B16" s="25">
        <v>96.262</v>
      </c>
      <c r="C16" s="29"/>
      <c r="D16" s="16"/>
      <c r="E16" s="22">
        <v>102.3734</v>
      </c>
      <c r="F16" s="30"/>
      <c r="G16" s="16"/>
      <c r="H16" s="25">
        <v>85.310400000000001</v>
      </c>
      <c r="I16" s="29"/>
      <c r="J16" s="16"/>
      <c r="K16" s="25">
        <v>71.807500000000005</v>
      </c>
      <c r="L16" s="33"/>
      <c r="M16" s="17"/>
      <c r="N16" s="25">
        <v>64.009600000000006</v>
      </c>
      <c r="O16" s="29"/>
      <c r="P16" s="38"/>
    </row>
    <row r="17" spans="1:16" x14ac:dyDescent="0.15">
      <c r="A17">
        <v>30</v>
      </c>
      <c r="B17" s="25">
        <v>88.168800000000005</v>
      </c>
      <c r="C17" s="29">
        <v>1.974</v>
      </c>
      <c r="D17" s="16">
        <f t="shared" si="0"/>
        <v>86.875739999999993</v>
      </c>
      <c r="E17" s="22">
        <v>95.546899999999994</v>
      </c>
      <c r="F17" s="30">
        <v>2.0476999999999999</v>
      </c>
      <c r="G17" s="16">
        <f t="shared" si="1"/>
        <v>90.119276999999983</v>
      </c>
      <c r="H17" s="25">
        <v>85.125</v>
      </c>
      <c r="I17" s="29">
        <v>1.9077999999999999</v>
      </c>
      <c r="J17" s="16">
        <f t="shared" si="2"/>
        <v>83.962277999999998</v>
      </c>
      <c r="K17" s="25">
        <v>73.971500000000006</v>
      </c>
      <c r="L17" s="33">
        <v>1.6746000000000001</v>
      </c>
      <c r="M17" s="17">
        <f t="shared" si="3"/>
        <v>73.699145999999999</v>
      </c>
      <c r="N17" s="25">
        <v>66.385499999999993</v>
      </c>
      <c r="O17" s="29">
        <v>1.5086999999999999</v>
      </c>
      <c r="P17" s="38">
        <f t="shared" si="4"/>
        <v>66.397886999999997</v>
      </c>
    </row>
    <row r="18" spans="1:16" x14ac:dyDescent="0.15">
      <c r="A18">
        <v>35</v>
      </c>
      <c r="B18" s="25">
        <v>82.981200000000001</v>
      </c>
      <c r="C18" s="29"/>
      <c r="D18" s="16"/>
      <c r="E18" s="22">
        <v>89.839699999999993</v>
      </c>
      <c r="F18" s="30"/>
      <c r="G18" s="16"/>
      <c r="H18" s="25">
        <v>83.869900000000001</v>
      </c>
      <c r="I18" s="29"/>
      <c r="J18" s="16"/>
      <c r="K18" s="25">
        <v>74.875200000000007</v>
      </c>
      <c r="L18" s="33"/>
      <c r="M18" s="17"/>
      <c r="N18" s="25">
        <v>67.933899999999994</v>
      </c>
      <c r="O18" s="29"/>
      <c r="P18" s="38"/>
    </row>
    <row r="19" spans="1:16" x14ac:dyDescent="0.15">
      <c r="A19">
        <v>40</v>
      </c>
      <c r="B19" s="25">
        <v>79.330399999999997</v>
      </c>
      <c r="C19" s="29">
        <v>1.8294999999999999</v>
      </c>
      <c r="D19" s="16">
        <f t="shared" si="0"/>
        <v>80.516294999999985</v>
      </c>
      <c r="E19" s="22">
        <v>85.323599999999999</v>
      </c>
      <c r="F19" s="30">
        <v>1.8418000000000001</v>
      </c>
      <c r="G19" s="16">
        <f t="shared" si="1"/>
        <v>81.057618000000005</v>
      </c>
      <c r="H19" s="25">
        <v>82.224500000000006</v>
      </c>
      <c r="I19" s="29">
        <v>1.7855000000000001</v>
      </c>
      <c r="J19" s="16">
        <f t="shared" si="2"/>
        <v>78.579854999999995</v>
      </c>
      <c r="K19" s="25">
        <v>75.086699999999993</v>
      </c>
      <c r="L19" s="33">
        <v>1.6717</v>
      </c>
      <c r="M19" s="17">
        <f t="shared" si="3"/>
        <v>73.571517</v>
      </c>
      <c r="N19" s="25">
        <v>68.894599999999997</v>
      </c>
      <c r="O19" s="29">
        <v>1.5559000000000001</v>
      </c>
      <c r="P19" s="38">
        <f t="shared" si="4"/>
        <v>68.475159000000005</v>
      </c>
    </row>
    <row r="20" spans="1:16" x14ac:dyDescent="0.15">
      <c r="A20">
        <v>45</v>
      </c>
      <c r="B20" s="25">
        <v>76.598399999999998</v>
      </c>
      <c r="C20" s="29"/>
      <c r="D20" s="16"/>
      <c r="E20" s="22">
        <v>81.769499999999994</v>
      </c>
      <c r="F20" s="30"/>
      <c r="G20" s="16"/>
      <c r="H20" s="25">
        <v>80.467799999999997</v>
      </c>
      <c r="I20" s="29"/>
      <c r="J20" s="16"/>
      <c r="K20" s="25">
        <v>74.910600000000002</v>
      </c>
      <c r="L20" s="33"/>
      <c r="M20" s="17"/>
      <c r="N20" s="25">
        <v>69.460800000000006</v>
      </c>
      <c r="O20" s="29"/>
      <c r="P20" s="38"/>
    </row>
    <row r="21" spans="1:16" x14ac:dyDescent="0.15">
      <c r="A21">
        <v>50</v>
      </c>
      <c r="B21" s="25">
        <v>74.464299999999994</v>
      </c>
      <c r="C21" s="29">
        <v>1.7491000000000001</v>
      </c>
      <c r="D21" s="16">
        <f t="shared" si="0"/>
        <v>76.977891</v>
      </c>
      <c r="E21" s="22">
        <v>78.936099999999996</v>
      </c>
      <c r="F21" s="30">
        <v>1.7363999999999999</v>
      </c>
      <c r="G21" s="16">
        <f t="shared" si="1"/>
        <v>76.418963999999988</v>
      </c>
      <c r="H21" s="25">
        <v>78.743399999999994</v>
      </c>
      <c r="I21" s="29">
        <v>1.6964999999999999</v>
      </c>
      <c r="J21" s="16">
        <f t="shared" si="2"/>
        <v>74.662964999999986</v>
      </c>
      <c r="K21" s="25">
        <v>74.505700000000004</v>
      </c>
      <c r="L21" s="33">
        <v>1.6306</v>
      </c>
      <c r="M21" s="17">
        <f t="shared" si="3"/>
        <v>71.762705999999994</v>
      </c>
      <c r="N21" s="25">
        <v>69.760999999999996</v>
      </c>
      <c r="O21" s="29">
        <v>1.5561</v>
      </c>
      <c r="P21" s="38">
        <f t="shared" si="4"/>
        <v>68.483960999999994</v>
      </c>
    </row>
    <row r="22" spans="1:16" x14ac:dyDescent="0.15">
      <c r="A22">
        <v>60</v>
      </c>
      <c r="B22" s="25">
        <v>71.322100000000006</v>
      </c>
      <c r="C22" s="29">
        <v>1.6973</v>
      </c>
      <c r="D22" s="16">
        <f t="shared" si="0"/>
        <v>74.698172999999997</v>
      </c>
      <c r="E22" s="22">
        <v>74.737200000000001</v>
      </c>
      <c r="F22" s="30">
        <v>1.6772199999999999</v>
      </c>
      <c r="G22" s="16">
        <f t="shared" si="1"/>
        <v>73.814452199999991</v>
      </c>
      <c r="H22" s="25">
        <v>75.636499999999998</v>
      </c>
      <c r="I22" s="29">
        <v>1.9679</v>
      </c>
      <c r="J22" s="16">
        <f t="shared" si="2"/>
        <v>86.607278999999991</v>
      </c>
      <c r="K22" s="25">
        <v>73.342299999999994</v>
      </c>
      <c r="L22" s="33">
        <v>1.5911999999999999</v>
      </c>
      <c r="M22" s="17">
        <f t="shared" si="3"/>
        <v>70.028711999999999</v>
      </c>
      <c r="N22" s="25">
        <v>69.861199999999997</v>
      </c>
      <c r="O22" s="29">
        <v>1.5404</v>
      </c>
      <c r="P22" s="38">
        <f t="shared" si="4"/>
        <v>67.793003999999996</v>
      </c>
    </row>
    <row r="23" spans="1:16" x14ac:dyDescent="0.15">
      <c r="A23">
        <v>70</v>
      </c>
      <c r="B23" s="25">
        <v>69.100899999999996</v>
      </c>
      <c r="C23" s="29"/>
      <c r="D23" s="16"/>
      <c r="E23" s="22">
        <v>71.783299999999997</v>
      </c>
      <c r="F23" s="30"/>
      <c r="G23" s="16"/>
      <c r="H23" s="25">
        <v>73.0732</v>
      </c>
      <c r="I23" s="29"/>
      <c r="J23" s="16"/>
      <c r="K23" s="25">
        <v>72.008200000000002</v>
      </c>
      <c r="L23" s="33"/>
      <c r="M23" s="17"/>
      <c r="N23" s="25">
        <v>69.568100000000001</v>
      </c>
      <c r="O23" s="29"/>
      <c r="P23" s="38"/>
    </row>
    <row r="24" spans="1:16" x14ac:dyDescent="0.15">
      <c r="A24">
        <v>80</v>
      </c>
      <c r="B24" s="25">
        <v>67.436800000000005</v>
      </c>
      <c r="C24" s="29">
        <v>1.6342000000000001</v>
      </c>
      <c r="D24" s="16">
        <f t="shared" si="0"/>
        <v>71.921142000000003</v>
      </c>
      <c r="E24" s="22">
        <v>69.589399999999998</v>
      </c>
      <c r="F24" s="30">
        <v>1.5967</v>
      </c>
      <c r="G24" s="16">
        <f t="shared" si="1"/>
        <v>70.270766999999992</v>
      </c>
      <c r="H24" s="25">
        <v>70.991200000000006</v>
      </c>
      <c r="I24" s="29">
        <v>1.5687</v>
      </c>
      <c r="J24" s="16">
        <f t="shared" si="2"/>
        <v>69.038486999999989</v>
      </c>
      <c r="K24" s="25">
        <v>70.6892</v>
      </c>
      <c r="L24" s="33">
        <v>1.5369999999999999</v>
      </c>
      <c r="M24" s="17">
        <f t="shared" si="3"/>
        <v>67.64336999999999</v>
      </c>
      <c r="N24" s="25">
        <v>69.0672</v>
      </c>
      <c r="O24" s="29">
        <v>1.5055000000000001</v>
      </c>
      <c r="P24" s="38">
        <f t="shared" si="4"/>
        <v>66.257054999999994</v>
      </c>
    </row>
    <row r="25" spans="1:16" x14ac:dyDescent="0.15">
      <c r="A25">
        <v>90</v>
      </c>
      <c r="B25" s="25">
        <v>66.138400000000004</v>
      </c>
      <c r="C25" s="29"/>
      <c r="D25" s="16"/>
      <c r="E25" s="22">
        <v>67.891199999999998</v>
      </c>
      <c r="F25" s="30"/>
      <c r="G25" s="16"/>
      <c r="H25" s="25">
        <v>69.290099999999995</v>
      </c>
      <c r="I25" s="29"/>
      <c r="J25" s="16"/>
      <c r="K25" s="25">
        <v>69.462800000000001</v>
      </c>
      <c r="L25" s="33"/>
      <c r="M25" s="17"/>
      <c r="N25" s="25">
        <v>68.465199999999996</v>
      </c>
      <c r="O25" s="29"/>
      <c r="P25" s="38"/>
    </row>
    <row r="26" spans="1:16" x14ac:dyDescent="0.15">
      <c r="A26">
        <v>100</v>
      </c>
      <c r="B26" s="25">
        <v>65.094800000000006</v>
      </c>
      <c r="C26" s="29">
        <v>1.5966</v>
      </c>
      <c r="D26" s="16">
        <f t="shared" si="0"/>
        <v>70.266365999999991</v>
      </c>
      <c r="E26" s="22">
        <v>66.534400000000005</v>
      </c>
      <c r="F26" s="30">
        <v>1.5528</v>
      </c>
      <c r="G26" s="16">
        <f t="shared" si="1"/>
        <v>68.338727999999989</v>
      </c>
      <c r="H26" s="25">
        <v>67.882499999999993</v>
      </c>
      <c r="I26" s="29">
        <v>1.5286999999999999</v>
      </c>
      <c r="J26" s="16">
        <f t="shared" si="2"/>
        <v>67.278086999999999</v>
      </c>
      <c r="K26" s="25">
        <v>68.353200000000001</v>
      </c>
      <c r="L26" s="33">
        <v>1.5051000000000001</v>
      </c>
      <c r="M26" s="17">
        <f t="shared" si="3"/>
        <v>66.239451000000003</v>
      </c>
      <c r="N26" s="25">
        <v>67.825500000000005</v>
      </c>
      <c r="O26" s="29">
        <v>1.4811000000000001</v>
      </c>
      <c r="P26" s="38">
        <f t="shared" si="4"/>
        <v>65.183211</v>
      </c>
    </row>
    <row r="30" spans="1:16" x14ac:dyDescent="0.15">
      <c r="A30" s="2">
        <v>1</v>
      </c>
      <c r="B30" s="25">
        <v>40.79</v>
      </c>
      <c r="C30" s="29">
        <v>0.92069999999999996</v>
      </c>
      <c r="D30" s="16">
        <f>44.01*C30</f>
        <v>40.520007</v>
      </c>
      <c r="E30" s="22">
        <v>41.506599999999999</v>
      </c>
      <c r="F30" s="30">
        <v>0.94099999999999995</v>
      </c>
      <c r="G30" s="16">
        <f>44.01*F30</f>
        <v>41.413409999999999</v>
      </c>
      <c r="H30" s="25">
        <v>42.499200000000002</v>
      </c>
      <c r="I30" s="29">
        <v>0.96579999999999999</v>
      </c>
      <c r="J30" s="16">
        <f>44.01*I30</f>
        <v>42.504857999999999</v>
      </c>
      <c r="K30" s="25">
        <v>43.583399999999997</v>
      </c>
      <c r="L30" s="33">
        <v>0.99119999999999997</v>
      </c>
      <c r="M30" s="17">
        <f>44.01*L30</f>
        <v>43.622712</v>
      </c>
      <c r="N30" s="25">
        <v>44.675899999999999</v>
      </c>
      <c r="O30" s="29">
        <v>1.016</v>
      </c>
      <c r="P30" s="38">
        <f>44.01*O30</f>
        <v>44.71416</v>
      </c>
    </row>
    <row r="31" spans="1:16" x14ac:dyDescent="0.15">
      <c r="A31" s="2">
        <v>2</v>
      </c>
      <c r="B31" s="25">
        <v>44.057200000000002</v>
      </c>
      <c r="C31" s="29">
        <v>0.98899999999999999</v>
      </c>
      <c r="D31" s="16">
        <f t="shared" ref="D31:D43" si="5">44.01*C31</f>
        <v>43.525889999999997</v>
      </c>
      <c r="E31" s="22">
        <v>43.490099999999998</v>
      </c>
      <c r="F31" s="30">
        <v>0.98270000000000002</v>
      </c>
      <c r="G31" s="16">
        <f t="shared" ref="G31:G43" si="6">44.01*F31</f>
        <v>43.248626999999999</v>
      </c>
      <c r="H31" s="25">
        <v>43.822699999999998</v>
      </c>
      <c r="I31" s="29">
        <v>0.99470000000000003</v>
      </c>
      <c r="J31" s="16">
        <f t="shared" ref="J31:J43" si="7">44.01*I31</f>
        <v>43.776747</v>
      </c>
      <c r="K31" s="25">
        <v>44.523000000000003</v>
      </c>
      <c r="L31" s="33">
        <v>1.0125999999999999</v>
      </c>
      <c r="M31" s="17">
        <f t="shared" ref="M31:M43" si="8">44.01*L31</f>
        <v>44.564525999999994</v>
      </c>
      <c r="N31" s="25">
        <v>45.373600000000003</v>
      </c>
      <c r="O31" s="29">
        <v>1.0325</v>
      </c>
      <c r="P31" s="38">
        <f t="shared" ref="P31:P43" si="9">44.01*O31</f>
        <v>45.440324999999994</v>
      </c>
    </row>
    <row r="32" spans="1:16" x14ac:dyDescent="0.15">
      <c r="A32" s="2">
        <v>3</v>
      </c>
      <c r="B32" s="25">
        <v>48.144799999999996</v>
      </c>
      <c r="C32" s="29">
        <v>1.0769</v>
      </c>
      <c r="D32" s="16">
        <f t="shared" si="5"/>
        <v>47.394368999999998</v>
      </c>
      <c r="E32" s="22">
        <v>45.747</v>
      </c>
      <c r="F32" s="30">
        <v>1.0303</v>
      </c>
      <c r="G32" s="16">
        <f t="shared" si="6"/>
        <v>45.343502999999998</v>
      </c>
      <c r="H32" s="25">
        <v>45.259599999999999</v>
      </c>
      <c r="I32" s="29">
        <v>1.0259</v>
      </c>
      <c r="J32" s="16">
        <f t="shared" si="7"/>
        <v>45.149858999999999</v>
      </c>
      <c r="K32" s="25">
        <v>45.516100000000002</v>
      </c>
      <c r="L32" s="33">
        <v>1.0348999999999999</v>
      </c>
      <c r="M32" s="17">
        <f t="shared" si="8"/>
        <v>45.545948999999993</v>
      </c>
      <c r="N32" s="25">
        <v>46.0989</v>
      </c>
      <c r="O32" s="29">
        <v>1.0492999999999999</v>
      </c>
      <c r="P32" s="38">
        <f t="shared" si="9"/>
        <v>46.179692999999993</v>
      </c>
    </row>
    <row r="33" spans="1:16" x14ac:dyDescent="0.15">
      <c r="A33" s="2">
        <v>4</v>
      </c>
      <c r="B33" s="25">
        <v>53.495100000000001</v>
      </c>
      <c r="C33" s="29">
        <v>1.1949000000000001</v>
      </c>
      <c r="D33" s="16">
        <f t="shared" si="5"/>
        <v>52.587549000000003</v>
      </c>
      <c r="E33" s="22">
        <v>48.342100000000002</v>
      </c>
      <c r="F33" s="30">
        <v>1.0851</v>
      </c>
      <c r="G33" s="16">
        <f t="shared" si="6"/>
        <v>47.755250999999994</v>
      </c>
      <c r="H33" s="25">
        <v>46.822499999999998</v>
      </c>
      <c r="I33" s="29">
        <v>1.0596000000000001</v>
      </c>
      <c r="J33" s="16">
        <f t="shared" si="7"/>
        <v>46.632996000000006</v>
      </c>
      <c r="K33" s="25">
        <v>46.564999999999998</v>
      </c>
      <c r="L33" s="33">
        <v>1.0584</v>
      </c>
      <c r="M33" s="17">
        <f t="shared" si="8"/>
        <v>46.580183999999996</v>
      </c>
      <c r="N33" s="25">
        <v>46.851500000000001</v>
      </c>
      <c r="O33" s="29">
        <v>1.0667</v>
      </c>
      <c r="P33" s="38">
        <f t="shared" si="9"/>
        <v>46.945466999999994</v>
      </c>
    </row>
    <row r="34" spans="1:16" x14ac:dyDescent="0.15">
      <c r="A34" s="2">
        <v>5</v>
      </c>
      <c r="B34" s="25">
        <v>60.928800000000003</v>
      </c>
      <c r="C34" s="29">
        <v>1.3624000000000001</v>
      </c>
      <c r="D34" s="16">
        <f t="shared" si="5"/>
        <v>59.959223999999999</v>
      </c>
      <c r="E34" s="22">
        <v>51.357799999999997</v>
      </c>
      <c r="F34" s="30">
        <v>1.1489</v>
      </c>
      <c r="G34" s="16">
        <f t="shared" si="6"/>
        <v>50.563088999999998</v>
      </c>
      <c r="H34" s="25">
        <v>48.524500000000003</v>
      </c>
      <c r="I34" s="29">
        <v>1.0961000000000001</v>
      </c>
      <c r="J34" s="16">
        <f t="shared" si="7"/>
        <v>48.239361000000002</v>
      </c>
      <c r="K34" s="25">
        <v>47.671399999999998</v>
      </c>
      <c r="L34" s="33">
        <v>1.0829</v>
      </c>
      <c r="M34" s="17">
        <f t="shared" si="8"/>
        <v>47.658428999999998</v>
      </c>
      <c r="N34" s="25">
        <v>47.631100000000004</v>
      </c>
      <c r="O34" s="29">
        <v>1.0845</v>
      </c>
      <c r="P34" s="38">
        <f t="shared" si="9"/>
        <v>47.728845</v>
      </c>
    </row>
    <row r="35" spans="1:16" x14ac:dyDescent="0.15">
      <c r="A35" s="2">
        <v>10</v>
      </c>
      <c r="B35" s="25">
        <v>254.16560000000001</v>
      </c>
      <c r="C35" s="29">
        <v>7.6257999999999999</v>
      </c>
      <c r="D35" s="16">
        <f t="shared" si="5"/>
        <v>335.61145799999997</v>
      </c>
      <c r="E35" s="22">
        <v>76.754199999999997</v>
      </c>
      <c r="F35" s="30">
        <v>1.6871</v>
      </c>
      <c r="G35" s="16">
        <f t="shared" si="6"/>
        <v>74.249270999999993</v>
      </c>
      <c r="H35" s="25">
        <v>59.4467</v>
      </c>
      <c r="I35" s="29">
        <v>1.3263</v>
      </c>
      <c r="J35" s="16">
        <f t="shared" si="7"/>
        <v>58.370463000000001</v>
      </c>
      <c r="K35" s="25">
        <v>54.046300000000002</v>
      </c>
      <c r="L35" s="33">
        <v>1.2211000000000001</v>
      </c>
      <c r="M35" s="17">
        <f t="shared" si="8"/>
        <v>53.740611000000001</v>
      </c>
      <c r="N35" s="25">
        <v>51.8812</v>
      </c>
      <c r="O35" s="29">
        <v>1.1796</v>
      </c>
      <c r="P35" s="38">
        <f t="shared" si="9"/>
        <v>51.914195999999997</v>
      </c>
    </row>
    <row r="36" spans="1:16" x14ac:dyDescent="0.15">
      <c r="A36">
        <v>15</v>
      </c>
      <c r="B36" s="25">
        <v>147.1052</v>
      </c>
      <c r="C36" s="29">
        <v>2.9177</v>
      </c>
      <c r="D36" s="16">
        <f t="shared" si="5"/>
        <v>128.40797699999999</v>
      </c>
      <c r="E36" s="22">
        <v>108.8728</v>
      </c>
      <c r="F36" s="30">
        <v>2.5634000000000001</v>
      </c>
      <c r="G36" s="16">
        <f t="shared" si="6"/>
        <v>112.815234</v>
      </c>
      <c r="H36" s="25">
        <v>73.010099999999994</v>
      </c>
      <c r="I36" s="29">
        <v>1.6244000000000001</v>
      </c>
      <c r="J36" s="16">
        <f t="shared" si="7"/>
        <v>71.489844000000005</v>
      </c>
      <c r="K36" s="25">
        <v>61.251800000000003</v>
      </c>
      <c r="L36" s="33">
        <v>1.377</v>
      </c>
      <c r="M36" s="17">
        <f t="shared" si="8"/>
        <v>60.601769999999995</v>
      </c>
      <c r="N36" s="25">
        <v>56.421399999999998</v>
      </c>
      <c r="O36" s="29">
        <v>1.2798</v>
      </c>
      <c r="P36" s="38">
        <f t="shared" si="9"/>
        <v>56.323998000000003</v>
      </c>
    </row>
    <row r="37" spans="1:16" x14ac:dyDescent="0.15">
      <c r="A37">
        <v>20</v>
      </c>
      <c r="B37" s="25">
        <v>111.041</v>
      </c>
      <c r="C37" s="29">
        <v>2.3351999999999999</v>
      </c>
      <c r="D37" s="16">
        <f t="shared" si="5"/>
        <v>102.77215199999999</v>
      </c>
      <c r="E37" s="22">
        <v>109.2683</v>
      </c>
      <c r="F37" s="30">
        <v>2.5424000000000002</v>
      </c>
      <c r="G37" s="16">
        <f t="shared" si="6"/>
        <v>111.891024</v>
      </c>
      <c r="H37" s="25">
        <v>82.414500000000004</v>
      </c>
      <c r="I37" s="29">
        <v>1.8725000000000001</v>
      </c>
      <c r="J37" s="16">
        <f t="shared" si="7"/>
        <v>82.408725000000004</v>
      </c>
      <c r="K37" s="25">
        <v>67.618700000000004</v>
      </c>
      <c r="L37" s="33">
        <v>1.5235000000000001</v>
      </c>
      <c r="M37" s="17">
        <f t="shared" si="8"/>
        <v>67.049234999999996</v>
      </c>
      <c r="N37" s="25">
        <v>60.640999999999998</v>
      </c>
      <c r="O37" s="29">
        <v>1.375</v>
      </c>
      <c r="P37" s="38">
        <f t="shared" si="9"/>
        <v>60.513749999999995</v>
      </c>
    </row>
    <row r="38" spans="1:16" x14ac:dyDescent="0.15">
      <c r="A38">
        <v>30</v>
      </c>
      <c r="B38" s="25">
        <v>88.168800000000005</v>
      </c>
      <c r="C38" s="29">
        <v>1.974</v>
      </c>
      <c r="D38" s="16">
        <f t="shared" si="5"/>
        <v>86.875739999999993</v>
      </c>
      <c r="E38" s="22">
        <v>95.546899999999994</v>
      </c>
      <c r="F38" s="30">
        <v>2.0476999999999999</v>
      </c>
      <c r="G38" s="16">
        <f t="shared" si="6"/>
        <v>90.119276999999983</v>
      </c>
      <c r="H38" s="25">
        <v>85.125</v>
      </c>
      <c r="I38" s="29">
        <v>1.9077999999999999</v>
      </c>
      <c r="J38" s="16">
        <f t="shared" si="7"/>
        <v>83.962277999999998</v>
      </c>
      <c r="K38" s="25">
        <v>73.971500000000006</v>
      </c>
      <c r="L38" s="33">
        <v>1.6746000000000001</v>
      </c>
      <c r="M38" s="17">
        <f t="shared" si="8"/>
        <v>73.699145999999999</v>
      </c>
      <c r="N38" s="25">
        <v>66.385499999999993</v>
      </c>
      <c r="O38" s="29">
        <v>1.5086999999999999</v>
      </c>
      <c r="P38" s="38">
        <f t="shared" si="9"/>
        <v>66.397886999999997</v>
      </c>
    </row>
    <row r="39" spans="1:16" x14ac:dyDescent="0.15">
      <c r="A39">
        <v>40</v>
      </c>
      <c r="B39" s="25">
        <v>79.330399999999997</v>
      </c>
      <c r="C39" s="29">
        <v>1.8294999999999999</v>
      </c>
      <c r="D39" s="16">
        <f t="shared" si="5"/>
        <v>80.516294999999985</v>
      </c>
      <c r="E39" s="22">
        <v>85.323599999999999</v>
      </c>
      <c r="F39" s="30">
        <v>1.8418000000000001</v>
      </c>
      <c r="G39" s="16">
        <f t="shared" si="6"/>
        <v>81.057618000000005</v>
      </c>
      <c r="H39" s="25">
        <v>82.224500000000006</v>
      </c>
      <c r="I39" s="29">
        <v>1.7855000000000001</v>
      </c>
      <c r="J39" s="16">
        <f t="shared" si="7"/>
        <v>78.579854999999995</v>
      </c>
      <c r="K39" s="25">
        <v>75.086699999999993</v>
      </c>
      <c r="L39" s="33">
        <v>1.6717</v>
      </c>
      <c r="M39" s="17">
        <f t="shared" si="8"/>
        <v>73.571517</v>
      </c>
      <c r="N39" s="25">
        <v>68.894599999999997</v>
      </c>
      <c r="O39" s="29">
        <v>1.5559000000000001</v>
      </c>
      <c r="P39" s="38">
        <f t="shared" si="9"/>
        <v>68.475159000000005</v>
      </c>
    </row>
    <row r="40" spans="1:16" x14ac:dyDescent="0.15">
      <c r="A40">
        <v>50</v>
      </c>
      <c r="B40" s="25">
        <v>74.464299999999994</v>
      </c>
      <c r="C40" s="29">
        <v>1.7491000000000001</v>
      </c>
      <c r="D40" s="16">
        <f t="shared" si="5"/>
        <v>76.977891</v>
      </c>
      <c r="E40" s="22">
        <v>78.936099999999996</v>
      </c>
      <c r="F40" s="30">
        <v>1.7363999999999999</v>
      </c>
      <c r="G40" s="16">
        <f t="shared" si="6"/>
        <v>76.418963999999988</v>
      </c>
      <c r="H40" s="25">
        <v>78.743399999999994</v>
      </c>
      <c r="I40" s="29">
        <v>1.6964999999999999</v>
      </c>
      <c r="J40" s="16">
        <f t="shared" si="7"/>
        <v>74.662964999999986</v>
      </c>
      <c r="K40" s="25">
        <v>74.505700000000004</v>
      </c>
      <c r="L40" s="33">
        <v>1.6306</v>
      </c>
      <c r="M40" s="17">
        <f t="shared" si="8"/>
        <v>71.762705999999994</v>
      </c>
      <c r="N40" s="25">
        <v>69.760999999999996</v>
      </c>
      <c r="O40" s="29">
        <v>1.5561</v>
      </c>
      <c r="P40" s="38">
        <f t="shared" si="9"/>
        <v>68.483960999999994</v>
      </c>
    </row>
    <row r="41" spans="1:16" x14ac:dyDescent="0.15">
      <c r="A41">
        <v>60</v>
      </c>
      <c r="B41" s="25">
        <v>71.322100000000006</v>
      </c>
      <c r="C41" s="29">
        <v>1.6973</v>
      </c>
      <c r="D41" s="16">
        <f t="shared" si="5"/>
        <v>74.698172999999997</v>
      </c>
      <c r="E41" s="22">
        <v>74.737200000000001</v>
      </c>
      <c r="F41" s="30">
        <v>1.6772199999999999</v>
      </c>
      <c r="G41" s="16">
        <f t="shared" si="6"/>
        <v>73.814452199999991</v>
      </c>
      <c r="H41" s="25">
        <v>75.636499999999998</v>
      </c>
      <c r="I41" s="29">
        <v>1.9679</v>
      </c>
      <c r="J41" s="16">
        <f t="shared" si="7"/>
        <v>86.607278999999991</v>
      </c>
      <c r="K41" s="25">
        <v>73.342299999999994</v>
      </c>
      <c r="L41" s="33">
        <v>1.5911999999999999</v>
      </c>
      <c r="M41" s="17">
        <f t="shared" si="8"/>
        <v>70.028711999999999</v>
      </c>
      <c r="N41" s="25">
        <v>69.861199999999997</v>
      </c>
      <c r="O41" s="29">
        <v>1.5404</v>
      </c>
      <c r="P41" s="38">
        <f t="shared" si="9"/>
        <v>67.793003999999996</v>
      </c>
    </row>
    <row r="42" spans="1:16" x14ac:dyDescent="0.15">
      <c r="A42">
        <v>80</v>
      </c>
      <c r="B42" s="25">
        <v>67.436800000000005</v>
      </c>
      <c r="C42" s="29">
        <v>1.6342000000000001</v>
      </c>
      <c r="D42" s="16">
        <f t="shared" si="5"/>
        <v>71.921142000000003</v>
      </c>
      <c r="E42" s="22">
        <v>69.589399999999998</v>
      </c>
      <c r="F42" s="30">
        <v>1.5967</v>
      </c>
      <c r="G42" s="16">
        <f t="shared" si="6"/>
        <v>70.270766999999992</v>
      </c>
      <c r="H42" s="25">
        <v>70.991200000000006</v>
      </c>
      <c r="I42" s="29">
        <v>1.5687</v>
      </c>
      <c r="J42" s="16">
        <f t="shared" si="7"/>
        <v>69.038486999999989</v>
      </c>
      <c r="K42" s="25">
        <v>70.6892</v>
      </c>
      <c r="L42" s="33">
        <v>1.5369999999999999</v>
      </c>
      <c r="M42" s="17">
        <f t="shared" si="8"/>
        <v>67.64336999999999</v>
      </c>
      <c r="N42" s="25">
        <v>69.0672</v>
      </c>
      <c r="O42" s="29">
        <v>1.5055000000000001</v>
      </c>
      <c r="P42" s="38">
        <f t="shared" si="9"/>
        <v>66.257054999999994</v>
      </c>
    </row>
    <row r="43" spans="1:16" x14ac:dyDescent="0.15">
      <c r="A43">
        <v>100</v>
      </c>
      <c r="B43" s="25">
        <v>65.094800000000006</v>
      </c>
      <c r="C43" s="29">
        <v>1.5966</v>
      </c>
      <c r="D43" s="16">
        <f t="shared" si="5"/>
        <v>70.266365999999991</v>
      </c>
      <c r="E43" s="22">
        <v>66.534400000000005</v>
      </c>
      <c r="F43" s="30">
        <v>1.5528</v>
      </c>
      <c r="G43" s="16">
        <f t="shared" si="6"/>
        <v>68.338727999999989</v>
      </c>
      <c r="H43" s="25">
        <v>67.882499999999993</v>
      </c>
      <c r="I43" s="29">
        <v>1.5286999999999999</v>
      </c>
      <c r="J43" s="16">
        <f t="shared" si="7"/>
        <v>67.278086999999999</v>
      </c>
      <c r="K43" s="25">
        <v>68.353200000000001</v>
      </c>
      <c r="L43" s="33">
        <v>1.5051000000000001</v>
      </c>
      <c r="M43" s="17">
        <f t="shared" si="8"/>
        <v>66.239451000000003</v>
      </c>
      <c r="N43" s="25">
        <v>67.825500000000005</v>
      </c>
      <c r="O43" s="29">
        <v>1.4811000000000001</v>
      </c>
      <c r="P43" s="38">
        <f t="shared" si="9"/>
        <v>65.183211</v>
      </c>
    </row>
    <row r="46" spans="1:16" x14ac:dyDescent="0.15">
      <c r="M46" s="14" t="s">
        <v>21</v>
      </c>
    </row>
    <row r="47" spans="1:16" x14ac:dyDescent="0.15">
      <c r="M47" s="14" t="s">
        <v>22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NH3 Cp【問9.7-1】図9.3</vt:lpstr>
      <vt:lpstr>CO2 【問9.7-2】</vt:lpstr>
      <vt:lpstr>CO2 【辻プロセス物性p199図3】</vt:lpstr>
    </vt:vector>
  </TitlesOfParts>
  <Company>ｱﾌﾟﾗｲﾄﾞ 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BT-I920M1X1T</dc:creator>
  <cp:lastModifiedBy> BT-I920M1X1T</cp:lastModifiedBy>
  <dcterms:created xsi:type="dcterms:W3CDTF">2011-11-22T08:20:12Z</dcterms:created>
  <dcterms:modified xsi:type="dcterms:W3CDTF">2012-10-16T09:38:36Z</dcterms:modified>
</cp:coreProperties>
</file>